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150" windowWidth="6120" windowHeight="6615" tabRatio="887" firstSheet="2" activeTab="4"/>
  </bookViews>
  <sheets>
    <sheet name="ΣΥΝΟΠΤΙΚΟΣ ΠΙΝΑΚΑΣ £" sheetId="1" r:id="rId1"/>
    <sheet name="ΣΥΝΟΠΤΙΚΟΣ ΠΙΝΑΚΑΣ €" sheetId="2" r:id="rId2"/>
    <sheet name="ΔΑΠΑΝΕΣ ΚΑΤΑ ΕΙΔΟΣ £" sheetId="3" r:id="rId3"/>
    <sheet name="ΔΑΠΑΝΕΣ ΚΑΤΑ ΕΙΔΟΣ €" sheetId="4" r:id="rId4"/>
    <sheet name="ΔΑΠΑΝΕΣ ΚΑΤΑ ΠΕΡΙΒΑΛ. ΠΕΔΙΟ £" sheetId="5" r:id="rId5"/>
    <sheet name="ΔΑΠΑΝΕΣ ΚΑΤΑ ΠΕΡΙΒΑΛ. ΠΕΔΙΟ €" sheetId="6" r:id="rId6"/>
  </sheets>
  <definedNames>
    <definedName name="_xlnm.Print_Titles" localSheetId="2">'ΔΑΠΑΝΕΣ ΚΑΤΑ ΕΙΔΟΣ £'!$1:$1</definedName>
    <definedName name="_xlnm.Print_Titles" localSheetId="3">'ΔΑΠΑΝΕΣ ΚΑΤΑ ΕΙΔΟΣ €'!$1:$1</definedName>
  </definedNames>
  <calcPr fullCalcOnLoad="1"/>
</workbook>
</file>

<file path=xl/sharedStrings.xml><?xml version="1.0" encoding="utf-8"?>
<sst xmlns="http://schemas.openxmlformats.org/spreadsheetml/2006/main" count="391" uniqueCount="141">
  <si>
    <t>(£000's)</t>
  </si>
  <si>
    <t>E</t>
  </si>
  <si>
    <t>40</t>
  </si>
  <si>
    <t>41</t>
  </si>
  <si>
    <t>Γ</t>
  </si>
  <si>
    <t>ΟΡΥΧΕΙΑ ΚΑΙ ΛΑΤΟΜΕΙΑ</t>
  </si>
  <si>
    <t xml:space="preserve"> Ορυχεία και λατομεία</t>
  </si>
  <si>
    <t>Δ</t>
  </si>
  <si>
    <t xml:space="preserve"> Bιομηχανία τροφίμων και ποτών</t>
  </si>
  <si>
    <t xml:space="preserve"> Παραγωγή προϊόντων καπνού</t>
  </si>
  <si>
    <t xml:space="preserve"> Παραγωγή κλωστοϋφαντουργικών υλών</t>
  </si>
  <si>
    <t xml:space="preserve"> Eκδόσεις, εκτυπώσεις και αναπαραγωγή</t>
  </si>
  <si>
    <t xml:space="preserve"> ήχου και εικόνας ή μέσων πληροφορικής</t>
  </si>
  <si>
    <t xml:space="preserve"> προϊόντων</t>
  </si>
  <si>
    <t xml:space="preserve"> Παραγωγή βασικών μετάλλων</t>
  </si>
  <si>
    <t xml:space="preserve"> μουλκούμενων οχημάτων</t>
  </si>
  <si>
    <t xml:space="preserve"> Συλλογή, καθαρισμός και διανομή νερού </t>
  </si>
  <si>
    <t>Σύνολο</t>
  </si>
  <si>
    <t>Αέρας</t>
  </si>
  <si>
    <t>Θόρυβος</t>
  </si>
  <si>
    <t>Άλλα</t>
  </si>
  <si>
    <t>Περιβαλλοντικό Πεδίο</t>
  </si>
  <si>
    <t>Οικονομική Δραστηριότητα</t>
  </si>
  <si>
    <t>ΣΥΝΟΛΟ</t>
  </si>
  <si>
    <t xml:space="preserve">Κώδικας NACE Rev.1.1 </t>
  </si>
  <si>
    <t>METAΠOIHTIKEΣ BIOMHXANIEΣ</t>
  </si>
  <si>
    <t xml:space="preserve"> Kατασκευή ειδών ενδυμασίας·  κατεργασία και</t>
  </si>
  <si>
    <t xml:space="preserve"> βαφή γουναρικών</t>
  </si>
  <si>
    <t xml:space="preserve"> Kατεργασία και δέψη δέρματος·  κατασκευή</t>
  </si>
  <si>
    <t xml:space="preserve"> ειδών ταξιδιού, τσαντών και υποδημάτων</t>
  </si>
  <si>
    <t xml:space="preserve"> Bιομηχανία ξύλου και κατασκευή προϊόντων</t>
  </si>
  <si>
    <t xml:space="preserve"> από ξύλο και φελλό, εκτός από τα έπιπλα·</t>
  </si>
  <si>
    <t xml:space="preserve"> κατασκευή ειδών καλαθοποιίας και σπαρτοπλεκτικής</t>
  </si>
  <si>
    <t xml:space="preserve"> Παραγωγή χαρτοπολτού· κατασκευή χαρτιού και</t>
  </si>
  <si>
    <t xml:space="preserve"> προϊόντων από χαρτί</t>
  </si>
  <si>
    <t xml:space="preserve"> προεγγεγραμμένων μέσων εγγραφής ήχου και </t>
  </si>
  <si>
    <t xml:space="preserve"> εικόνας ή μέσων πληροφορικής</t>
  </si>
  <si>
    <t xml:space="preserve"> Παραγωγή προϊόντων διύλισης πετρελαίου</t>
  </si>
  <si>
    <t xml:space="preserve"> Παραγωγή χημικών ουσιών και προϊόντων</t>
  </si>
  <si>
    <t xml:space="preserve"> Kατασκευή προϊόντων από ελαστικό (καουτσούκ)</t>
  </si>
  <si>
    <t xml:space="preserve"> και πλαστικές ύλες</t>
  </si>
  <si>
    <t xml:space="preserve"> Kατασκευή άλλων μη μεταλλικών ορυκτών</t>
  </si>
  <si>
    <t xml:space="preserve"> Kατασκευή μεταλλικών προϊόντων, με εξαίρεση</t>
  </si>
  <si>
    <t xml:space="preserve"> τα μηχανήματα και τα είδη εξοπλισμού</t>
  </si>
  <si>
    <t xml:space="preserve"> Κατασκευή μηχανών γραφείου και ηλεκτρονικών</t>
  </si>
  <si>
    <t xml:space="preserve"> υπολογιστών</t>
  </si>
  <si>
    <t xml:space="preserve"> τηλεόρασης και επικοινωνιών</t>
  </si>
  <si>
    <t xml:space="preserve"> Kατασκευή εξοπλισμού και συσκευών ραδιοφωνίας,</t>
  </si>
  <si>
    <t xml:space="preserve"> Kατασκευή ιατρικών οργάνων, οργάνων ακριβείας</t>
  </si>
  <si>
    <t xml:space="preserve"> και οπτικών οργάνων· κατασκευή ρολογιών κάθε είδους</t>
  </si>
  <si>
    <t xml:space="preserve"> Kατασκευή αυτοκινήτων οχημάτων· κατασκευή</t>
  </si>
  <si>
    <t xml:space="preserve"> ρυμουλκούμενων και ημιρυμουλκούμενων</t>
  </si>
  <si>
    <t xml:space="preserve"> οχημάτων</t>
  </si>
  <si>
    <t xml:space="preserve"> Kατασκευή λοιπού εξοπλισμού μεταφορών</t>
  </si>
  <si>
    <t xml:space="preserve"> Kατασκευή επίπλων· βιομηχανίες κατασκευών π.δ.κ.α.</t>
  </si>
  <si>
    <t xml:space="preserve"> Kατασκευή ηλεκτρικών μηχανών και συσκευών π.δ.κ.α.</t>
  </si>
  <si>
    <t xml:space="preserve"> Kατασκευή μηχανημάτων και ειδών εξοπλισμού π.δ.κ.α.</t>
  </si>
  <si>
    <t xml:space="preserve"> Παροχή ηλεκτρικού ρεύματος, φυσικού αερίου,
 ατμού και ζεστού νερού</t>
  </si>
  <si>
    <t>Δείκτης</t>
  </si>
  <si>
    <t>Μονάδα</t>
  </si>
  <si>
    <t>ΔΑΠΑΝΕΣ ΓΙΑ ΠΕΡΙΒΑΛΛΟΝΤΙΚΗ ΠΡΟΣΤΑΣΙΑ ΣΤΗ ΒΙΟΜΗΧΑΝΙΑ</t>
  </si>
  <si>
    <t>£000's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</si>
  <si>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</si>
  <si>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</si>
  <si>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</si>
  <si>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</si>
  <si>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</si>
  <si>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Μεταποιητικές βιομηχανίες</t>
  </si>
  <si>
    <t>Παροχή ηλεκτρικού ρεύματος, φυσικού αερίου και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</si>
  <si>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</si>
  <si>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</si>
  <si>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</si>
  <si>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Δαπάνες κεφαλαίου</t>
  </si>
  <si>
    <t>εκ των οποίων:</t>
  </si>
  <si>
    <t>Δαπάνες σε ενσωματωμένο εξοπλισμό</t>
  </si>
  <si>
    <t>Δαπάνες σε εξοπλισμό στο τέλος της διαδικασίας παραγωγής</t>
  </si>
  <si>
    <t xml:space="preserve"> - κατά περιβαλλοντικό πεδίο</t>
  </si>
  <si>
    <t>ΕΣΟΔΑ ΑΠΟ ΕΝΕΡΓΕΙΕΣ ΠΕΡΙΒΑΛΛΟΝΤΙΚΗΣ ΠΡΟΣΤΑΣΙΑΣ</t>
  </si>
  <si>
    <t>Συνολικές Δαπάνες</t>
  </si>
  <si>
    <t>Τρέχουσες Δαπάνες</t>
  </si>
  <si>
    <t>Κεφαλαιουχικές Δαπάνες</t>
  </si>
  <si>
    <t xml:space="preserve"> ΟΡΥΧΕΙΑ ΚΑΙ ΛΑΤΟΜΕΙΑ</t>
  </si>
  <si>
    <t xml:space="preserve"> Kατασκευή ειδών ενδυμασίας·</t>
  </si>
  <si>
    <t xml:space="preserve"> κατεργασία και βαφή γουναρικών</t>
  </si>
  <si>
    <t xml:space="preserve"> Kατεργασία και δέψη δέρματος·</t>
  </si>
  <si>
    <t xml:space="preserve"> κατασκευή ειδών ταξιδιού, τσαντών</t>
  </si>
  <si>
    <t xml:space="preserve"> και υποδημάτων</t>
  </si>
  <si>
    <t xml:space="preserve"> Bιομηχανία ξύλου και κατασκευή</t>
  </si>
  <si>
    <t xml:space="preserve"> προϊόντων από ξύλο και φελλό, εκτός</t>
  </si>
  <si>
    <t xml:space="preserve"> από τα έπιπλα· κατασκευή ειδών</t>
  </si>
  <si>
    <t xml:space="preserve"> καλαθοποιίας και σπαρτοπλεκτικής</t>
  </si>
  <si>
    <t xml:space="preserve"> Παραγωγή χαρτοπολτού· κατασκευή</t>
  </si>
  <si>
    <t xml:space="preserve"> χαρτιού και προϊόντων από χαρτί</t>
  </si>
  <si>
    <t xml:space="preserve"> προεγγεγραμμένων μέσων εγγραφής</t>
  </si>
  <si>
    <t xml:space="preserve"> Παραγωγή προϊόντων διύλισης</t>
  </si>
  <si>
    <t xml:space="preserve"> πετρελαίου</t>
  </si>
  <si>
    <t xml:space="preserve"> Παραγωγή χημικών ουσιών και</t>
  </si>
  <si>
    <t xml:space="preserve"> Kατασκευή προϊόντων από ελαστικό</t>
  </si>
  <si>
    <t xml:space="preserve"> (καουτσούκ) και πλαστικές ύλες</t>
  </si>
  <si>
    <t xml:space="preserve"> Kατασκευή άλλων μη μεταλλικών</t>
  </si>
  <si>
    <t xml:space="preserve"> ορυκτών προϊόντων</t>
  </si>
  <si>
    <t xml:space="preserve"> Kατασκευή μεταλλικών προϊόντων, με</t>
  </si>
  <si>
    <t xml:space="preserve"> εξαίρεση τα μηχανήματα και τα είδη</t>
  </si>
  <si>
    <t xml:space="preserve"> εξοπλισμού</t>
  </si>
  <si>
    <t xml:space="preserve"> Kατασκευή μηχανημάτων και</t>
  </si>
  <si>
    <t xml:space="preserve"> ειδών εξοπλισμού π.δ.κ.α.</t>
  </si>
  <si>
    <t xml:space="preserve"> Κατασκευή μηχανών γραφείου και</t>
  </si>
  <si>
    <t xml:space="preserve"> ηλεκτρονικών υπολογιστών</t>
  </si>
  <si>
    <t xml:space="preserve"> Kατασκευή ηλεκτρικών μηχανών </t>
  </si>
  <si>
    <t xml:space="preserve"> και συσκευών π.δ.κ.α.</t>
  </si>
  <si>
    <t xml:space="preserve"> Kατασκευή εξοπλισμού και συσκευών</t>
  </si>
  <si>
    <t xml:space="preserve"> ραδιοφωνίας, τηλεόρασης και</t>
  </si>
  <si>
    <t xml:space="preserve"> επικοινωνιών</t>
  </si>
  <si>
    <t xml:space="preserve"> Kατασκευή ιατρικών οργάνων, οργάνων</t>
  </si>
  <si>
    <t xml:space="preserve"> ακριβείας και οπτικών οργάνων·</t>
  </si>
  <si>
    <t xml:space="preserve"> κατασκευή ρολογιών κάθε είδους</t>
  </si>
  <si>
    <t xml:space="preserve"> Kατασκευή αυτοκινήτων οχημάτων·</t>
  </si>
  <si>
    <t xml:space="preserve"> κατασκευή ρυμουλκούμενων και ημιρυ-</t>
  </si>
  <si>
    <t xml:space="preserve"> Kατασκευή επίπλων· βιομηχανίες</t>
  </si>
  <si>
    <t xml:space="preserve"> κατασκευών π.δ.κ.α.</t>
  </si>
  <si>
    <t>Γ+Δ+Ε</t>
  </si>
  <si>
    <t>Γ+Δ+E</t>
  </si>
  <si>
    <t>ΔΑΠΑΝΕΣ ΓΙΑ ΠΕΡΙΒΑΛΛΟΝΤΙΚΗ ΠΡΟΣΤΑΣΙΑ ΚΑΤΑ ΠΕΡΙΒΑΛΛΟΝΤΙΚΟ ΠΕΔΙΟ, 2005</t>
  </si>
  <si>
    <t>ΔΑΠΑΝΕΣ ΓΙΑ ΠΕΡΙΒΑΛΛΟΝΤΙΚΗ ΠΡΟΣΤΑΣΙΑ ΚΑΤΑ ΕΙΔΟΣ ΔΑΠΑΝΗΣ, 2001-2005</t>
  </si>
  <si>
    <t>*</t>
  </si>
  <si>
    <t>Τρέχουσες δαπάνες για την αγορά υπηρεσιών</t>
  </si>
  <si>
    <t>Λύματα</t>
  </si>
  <si>
    <t>Απόβλητα</t>
  </si>
  <si>
    <t>Σημειώσεις:</t>
  </si>
  <si>
    <t>1. Τα σύνολα μπορεί να μη δίνουν το άθροισμα των επί μέρους εξαιτίας του στρογγυλέματος των αριθμών.</t>
  </si>
  <si>
    <t>(Ενημέρωση 25/01/2007)</t>
  </si>
  <si>
    <t>COPYRIGHT © :2007, REPUBLIC OF CYPRUS, STATISTICAL SERVICE</t>
  </si>
  <si>
    <t xml:space="preserve"> ΠΑΡΟΧΗ ΗΛΕΚΤΡΙΚΟΥ ΡΕΥΜΑΤΟΣ, ΦΥΣΙΚΟΥ 
 ΑΕΡΙΟΥ ΚΑΙ ΝΕΡΟΥ</t>
  </si>
  <si>
    <t xml:space="preserve"> Παροχή ηλεκτρικού ρεύματος, φυσικού αερίου, 
 ατμού και ζεστού νερού</t>
  </si>
  <si>
    <t xml:space="preserve"> ΠΑΡΟΧΗ ΗΛΕΚΤΡΙΚΟΥ ΡΕΥΜΑΤΟΣ, 
 ΦΥΣΙΚΟΥ ΑΕΡΙΟΥ ΚΑΙ ΝΕΡΟΥ</t>
  </si>
  <si>
    <t>ΔΡΑΣΤΗΡΙΟΤΗΤΕΣ ΠΕΡΙΒΑΛΛΟΝΤΙΚΗΣ ΠΡΟΣΤΑΣΙΑΣ ΣΤΗ ΒΙΟΜΗΧΑΝΙΑ</t>
  </si>
  <si>
    <t>2. Μέρος των αυξομειώσεων που παρατηρούνται μεταξύ των ετών οφείλεται στις αυξημένες κεφαλαιουχικές δαπάνες στη βιομηχανία παραγωγής τσιμέντου κατά το 2002 και στη βιομηχανία παροχής ηλεκτρικού ρεύματος το 2004.</t>
  </si>
  <si>
    <t xml:space="preserve"> METAΠOIHTIKEΣ BIOMHXANIEΣ</t>
  </si>
  <si>
    <t>2. * Για σκοπούς διαφύλαξης του στατιστικού απορρήτου, όπως προβλέπεται από τον περί Στατιστικής Νόμο Αρ. 15(Ι) του 2000, τα στοιχεία για το NACE 23 περιλαμβάνονται στο NACE 24.</t>
  </si>
  <si>
    <t>€000's</t>
  </si>
  <si>
    <t>(€000's)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</si>
</sst>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&quot;£&quot;\ #,##0_);\(&quot;£&quot;\ #,##0\)"/>
    <numFmt numFmtId="197" formatCode="&quot;£&quot;\ #,##0_);[Red]\(&quot;£&quot;\ #,##0\)"/>
    <numFmt numFmtId="198" formatCode="&quot;£&quot;\ #,##0.00_);\(&quot;£&quot;\ #,##0.00\)"/>
    <numFmt numFmtId="199" formatCode="&quot;£&quot;\ #,##0.00_);[Red]\(&quot;£&quot;\ #,##0.00\)"/>
    <numFmt numFmtId="200" formatCode="_(&quot;£&quot;\ * #,##0_);_(&quot;£&quot;\ * \(#,##0\);_(&quot;£&quot;\ * &quot;-&quot;_);_(@_)"/>
    <numFmt numFmtId="201" formatCode="_(&quot;£&quot;\ * #,##0.00_);_(&quot;£&quot;\ * \(#,##0.00\);_(&quot;£&quot;\ * &quot;-&quot;??_);_(@_)"/>
    <numFmt numFmtId="202" formatCode="d/m/yy"/>
    <numFmt numFmtId="203" formatCode="#,##0_)"/>
    <numFmt numFmtId="204" formatCode="0.0"/>
    <numFmt numFmtId="205" formatCode="#,##\ 0\ _ \Δ"/>
    <numFmt numFmtId="206" formatCode="#,##\ 0\ _ "/>
    <numFmt numFmtId="207" formatCode="#.##\ 0_ \Δ"/>
    <numFmt numFmtId="208" formatCode="#.##\ 00_ \Δ"/>
    <numFmt numFmtId="209" formatCode="#.##\ 00_ "/>
    <numFmt numFmtId="210" formatCode="#.##00_ \Δ"/>
    <numFmt numFmtId="211" formatCode="#,##0_#_#_#_#"/>
    <numFmt numFmtId="212" formatCode="#,##0_#_#_#_#_#"/>
    <numFmt numFmtId="213" formatCode="#,##0_#_#_#"/>
    <numFmt numFmtId="214" formatCode="#,##0.0_#_#_#"/>
    <numFmt numFmtId="215" formatCode="#,##0_#_#"/>
    <numFmt numFmtId="216" formatCode="#,##0_#"/>
    <numFmt numFmtId="217" formatCode="#,##0.00_#_#_#"/>
    <numFmt numFmtId="218" formatCode="#.##0_#"/>
    <numFmt numFmtId="219" formatCode="#,##0.0"/>
    <numFmt numFmtId="220" formatCode="0.000"/>
    <numFmt numFmtId="221" formatCode="#,##0.0_#"/>
    <numFmt numFmtId="222" formatCode="#,##0.00_#"/>
  </numFmts>
  <fonts count="35">
    <font>
      <sz val="10"/>
      <name val="»οξτΫςξα"/>
      <family val="0"/>
    </font>
    <font>
      <b/>
      <sz val="10"/>
      <name val="»οξτΫςξα"/>
      <family val="0"/>
    </font>
    <font>
      <i/>
      <sz val="10"/>
      <name val="»οξτΫςξα"/>
      <family val="0"/>
    </font>
    <font>
      <b/>
      <i/>
      <sz val="10"/>
      <name val="»οξτΫςξα"/>
      <family val="0"/>
    </font>
    <font>
      <sz val="9"/>
      <name val="GrTimes"/>
      <family val="0"/>
    </font>
    <font>
      <u val="single"/>
      <sz val="10"/>
      <color indexed="36"/>
      <name val="»οξτΫςξα"/>
      <family val="0"/>
    </font>
    <font>
      <u val="single"/>
      <sz val="10"/>
      <color indexed="12"/>
      <name val="»οξτΫςξα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u val="single"/>
      <sz val="9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4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8" fillId="0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3" fillId="2" borderId="0" xfId="0" applyNumberFormat="1" applyFont="1" applyFill="1" applyBorder="1" applyAlignment="1" applyProtection="1">
      <alignment/>
      <protection locked="0"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/>
    </xf>
    <xf numFmtId="0" fontId="10" fillId="3" borderId="0" xfId="0" applyNumberFormat="1" applyFont="1" applyFill="1" applyAlignment="1">
      <alignment horizontal="left"/>
    </xf>
    <xf numFmtId="204" fontId="7" fillId="3" borderId="0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/>
    </xf>
    <xf numFmtId="0" fontId="16" fillId="3" borderId="0" xfId="0" applyNumberFormat="1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17" fillId="3" borderId="0" xfId="0" applyNumberFormat="1" applyFont="1" applyFill="1" applyAlignment="1">
      <alignment horizontal="left" vertical="center"/>
    </xf>
    <xf numFmtId="0" fontId="16" fillId="3" borderId="0" xfId="0" applyNumberFormat="1" applyFont="1" applyFill="1" applyBorder="1" applyAlignment="1">
      <alignment horizontal="right" vertical="center"/>
    </xf>
    <xf numFmtId="0" fontId="16" fillId="3" borderId="2" xfId="0" applyNumberFormat="1" applyFont="1" applyFill="1" applyBorder="1" applyAlignment="1">
      <alignment horizontal="center" vertical="center"/>
    </xf>
    <xf numFmtId="3" fontId="19" fillId="3" borderId="3" xfId="0" applyNumberFormat="1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0" fontId="19" fillId="3" borderId="4" xfId="0" applyNumberFormat="1" applyFont="1" applyFill="1" applyBorder="1" applyAlignment="1">
      <alignment horizontal="center" vertical="center" wrapText="1"/>
    </xf>
    <xf numFmtId="0" fontId="16" fillId="3" borderId="5" xfId="0" applyNumberFormat="1" applyFont="1" applyFill="1" applyBorder="1" applyAlignment="1">
      <alignment horizontal="center" vertical="center"/>
    </xf>
    <xf numFmtId="0" fontId="16" fillId="3" borderId="5" xfId="0" applyNumberFormat="1" applyFont="1" applyFill="1" applyBorder="1" applyAlignment="1">
      <alignment horizontal="left" vertical="center"/>
    </xf>
    <xf numFmtId="0" fontId="17" fillId="3" borderId="5" xfId="0" applyNumberFormat="1" applyFont="1" applyFill="1" applyBorder="1" applyAlignment="1">
      <alignment horizontal="left" vertical="center"/>
    </xf>
    <xf numFmtId="0" fontId="16" fillId="3" borderId="5" xfId="0" applyNumberFormat="1" applyFont="1" applyFill="1" applyBorder="1" applyAlignment="1">
      <alignment horizontal="left" vertical="center" wrapText="1"/>
    </xf>
    <xf numFmtId="0" fontId="17" fillId="3" borderId="5" xfId="0" applyNumberFormat="1" applyFont="1" applyFill="1" applyBorder="1" applyAlignment="1">
      <alignment horizontal="left" vertical="center" wrapText="1"/>
    </xf>
    <xf numFmtId="0" fontId="17" fillId="3" borderId="5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left" vertical="center"/>
    </xf>
    <xf numFmtId="0" fontId="17" fillId="3" borderId="5" xfId="0" applyNumberFormat="1" applyFont="1" applyFill="1" applyBorder="1" applyAlignment="1">
      <alignment vertical="center" wrapText="1"/>
    </xf>
    <xf numFmtId="0" fontId="16" fillId="3" borderId="5" xfId="0" applyNumberFormat="1" applyFont="1" applyFill="1" applyBorder="1" applyAlignment="1">
      <alignment horizontal="center" vertical="top" wrapText="1"/>
    </xf>
    <xf numFmtId="0" fontId="16" fillId="3" borderId="5" xfId="0" applyNumberFormat="1" applyFont="1" applyFill="1" applyBorder="1" applyAlignment="1">
      <alignment vertical="center" wrapText="1"/>
    </xf>
    <xf numFmtId="0" fontId="16" fillId="3" borderId="5" xfId="0" applyNumberFormat="1" applyFont="1" applyFill="1" applyBorder="1" applyAlignment="1">
      <alignment horizontal="center" vertical="top"/>
    </xf>
    <xf numFmtId="0" fontId="16" fillId="3" borderId="6" xfId="0" applyNumberFormat="1" applyFont="1" applyFill="1" applyBorder="1" applyAlignment="1">
      <alignment horizontal="center" vertical="center"/>
    </xf>
    <xf numFmtId="0" fontId="16" fillId="3" borderId="6" xfId="0" applyNumberFormat="1" applyFont="1" applyFill="1" applyBorder="1" applyAlignment="1">
      <alignment horizontal="left" vertical="center"/>
    </xf>
    <xf numFmtId="3" fontId="17" fillId="3" borderId="0" xfId="0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/>
    </xf>
    <xf numFmtId="0" fontId="17" fillId="3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/>
    </xf>
    <xf numFmtId="0" fontId="17" fillId="3" borderId="0" xfId="0" applyFont="1" applyFill="1" applyBorder="1" applyAlignment="1">
      <alignment/>
    </xf>
    <xf numFmtId="0" fontId="16" fillId="3" borderId="0" xfId="0" applyFont="1" applyFill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 wrapText="1"/>
    </xf>
    <xf numFmtId="0" fontId="19" fillId="3" borderId="8" xfId="0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1" fontId="19" fillId="3" borderId="7" xfId="0" applyNumberFormat="1" applyFont="1" applyFill="1" applyBorder="1" applyAlignment="1">
      <alignment horizontal="center" vertical="center" wrapText="1"/>
    </xf>
    <xf numFmtId="0" fontId="19" fillId="3" borderId="9" xfId="0" applyNumberFormat="1" applyFont="1" applyFill="1" applyBorder="1" applyAlignment="1">
      <alignment horizontal="center" vertical="center" wrapText="1"/>
    </xf>
    <xf numFmtId="0" fontId="19" fillId="3" borderId="10" xfId="0" applyNumberFormat="1" applyFont="1" applyFill="1" applyBorder="1" applyAlignment="1">
      <alignment horizontal="center" vertical="center" wrapText="1"/>
    </xf>
    <xf numFmtId="0" fontId="19" fillId="3" borderId="11" xfId="0" applyNumberFormat="1" applyFont="1" applyFill="1" applyBorder="1" applyAlignment="1">
      <alignment horizontal="center" vertical="center" wrapText="1"/>
    </xf>
    <xf numFmtId="0" fontId="16" fillId="3" borderId="12" xfId="0" applyNumberFormat="1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vertical="center"/>
    </xf>
    <xf numFmtId="213" fontId="16" fillId="3" borderId="5" xfId="0" applyNumberFormat="1" applyFont="1" applyFill="1" applyBorder="1" applyAlignment="1">
      <alignment horizontal="right" vertical="center"/>
    </xf>
    <xf numFmtId="213" fontId="16" fillId="3" borderId="0" xfId="0" applyNumberFormat="1" applyFont="1" applyFill="1" applyBorder="1" applyAlignment="1">
      <alignment horizontal="right" vertical="center"/>
    </xf>
    <xf numFmtId="213" fontId="16" fillId="3" borderId="0" xfId="0" applyNumberFormat="1" applyFont="1" applyFill="1" applyBorder="1" applyAlignment="1">
      <alignment vertical="center"/>
    </xf>
    <xf numFmtId="213" fontId="16" fillId="3" borderId="13" xfId="0" applyNumberFormat="1" applyFont="1" applyFill="1" applyBorder="1" applyAlignment="1">
      <alignment vertical="center"/>
    </xf>
    <xf numFmtId="213" fontId="17" fillId="3" borderId="5" xfId="0" applyNumberFormat="1" applyFont="1" applyFill="1" applyBorder="1" applyAlignment="1">
      <alignment horizontal="right" vertical="center"/>
    </xf>
    <xf numFmtId="213" fontId="17" fillId="3" borderId="0" xfId="0" applyNumberFormat="1" applyFont="1" applyFill="1" applyBorder="1" applyAlignment="1">
      <alignment horizontal="right" vertical="center"/>
    </xf>
    <xf numFmtId="213" fontId="17" fillId="3" borderId="0" xfId="0" applyNumberFormat="1" applyFont="1" applyFill="1" applyBorder="1" applyAlignment="1">
      <alignment vertical="center"/>
    </xf>
    <xf numFmtId="213" fontId="17" fillId="3" borderId="13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0" fontId="16" fillId="3" borderId="5" xfId="0" applyNumberFormat="1" applyFont="1" applyFill="1" applyBorder="1" applyAlignment="1">
      <alignment horizontal="left"/>
    </xf>
    <xf numFmtId="0" fontId="17" fillId="3" borderId="2" xfId="0" applyNumberFormat="1" applyFont="1" applyFill="1" applyBorder="1" applyAlignment="1">
      <alignment vertical="center"/>
    </xf>
    <xf numFmtId="0" fontId="17" fillId="3" borderId="7" xfId="0" applyNumberFormat="1" applyFont="1" applyFill="1" applyBorder="1" applyAlignment="1">
      <alignment vertical="center"/>
    </xf>
    <xf numFmtId="213" fontId="16" fillId="3" borderId="6" xfId="0" applyNumberFormat="1" applyFont="1" applyFill="1" applyBorder="1" applyAlignment="1">
      <alignment horizontal="right" vertical="center"/>
    </xf>
    <xf numFmtId="213" fontId="16" fillId="3" borderId="3" xfId="0" applyNumberFormat="1" applyFont="1" applyFill="1" applyBorder="1" applyAlignment="1">
      <alignment horizontal="right" vertical="center"/>
    </xf>
    <xf numFmtId="213" fontId="16" fillId="3" borderId="3" xfId="0" applyNumberFormat="1" applyFont="1" applyFill="1" applyBorder="1" applyAlignment="1">
      <alignment vertical="center"/>
    </xf>
    <xf numFmtId="213" fontId="16" fillId="3" borderId="4" xfId="0" applyNumberFormat="1" applyFont="1" applyFill="1" applyBorder="1" applyAlignment="1">
      <alignment vertical="center"/>
    </xf>
    <xf numFmtId="213" fontId="16" fillId="3" borderId="14" xfId="0" applyNumberFormat="1" applyFont="1" applyFill="1" applyBorder="1" applyAlignment="1">
      <alignment horizontal="right" vertical="center"/>
    </xf>
    <xf numFmtId="3" fontId="17" fillId="3" borderId="0" xfId="0" applyNumberFormat="1" applyFont="1" applyFill="1" applyAlignment="1">
      <alignment/>
    </xf>
    <xf numFmtId="3" fontId="17" fillId="3" borderId="0" xfId="0" applyNumberFormat="1" applyFont="1" applyFill="1" applyBorder="1" applyAlignment="1">
      <alignment/>
    </xf>
    <xf numFmtId="3" fontId="17" fillId="3" borderId="0" xfId="0" applyNumberFormat="1" applyFont="1" applyFill="1" applyAlignment="1">
      <alignment/>
    </xf>
    <xf numFmtId="0" fontId="17" fillId="3" borderId="7" xfId="0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3" fontId="17" fillId="3" borderId="5" xfId="0" applyNumberFormat="1" applyFont="1" applyFill="1" applyBorder="1" applyAlignment="1" applyProtection="1">
      <alignment horizontal="right" vertical="center" indent="1"/>
      <protection/>
    </xf>
    <xf numFmtId="0" fontId="13" fillId="2" borderId="0" xfId="0" applyFont="1" applyFill="1" applyAlignment="1">
      <alignment/>
    </xf>
    <xf numFmtId="0" fontId="11" fillId="2" borderId="15" xfId="0" applyNumberFormat="1" applyFont="1" applyFill="1" applyBorder="1" applyAlignment="1" applyProtection="1">
      <alignment/>
      <protection locked="0"/>
    </xf>
    <xf numFmtId="0" fontId="14" fillId="2" borderId="0" xfId="0" applyFont="1" applyFill="1" applyAlignment="1">
      <alignment horizontal="left" vertical="top"/>
    </xf>
    <xf numFmtId="0" fontId="17" fillId="0" borderId="0" xfId="0" applyFont="1" applyFill="1" applyAlignment="1">
      <alignment/>
    </xf>
    <xf numFmtId="0" fontId="16" fillId="3" borderId="0" xfId="0" applyNumberFormat="1" applyFont="1" applyFill="1" applyAlignment="1">
      <alignment horizontal="left" vertical="top"/>
    </xf>
    <xf numFmtId="0" fontId="16" fillId="3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/>
    </xf>
    <xf numFmtId="0" fontId="11" fillId="2" borderId="0" xfId="0" applyNumberFormat="1" applyFont="1" applyFill="1" applyBorder="1" applyAlignment="1" applyProtection="1">
      <alignment/>
      <protection locked="0"/>
    </xf>
    <xf numFmtId="0" fontId="12" fillId="2" borderId="0" xfId="0" applyNumberFormat="1" applyFont="1" applyFill="1" applyBorder="1" applyAlignment="1" applyProtection="1">
      <alignment/>
      <protection locked="0"/>
    </xf>
    <xf numFmtId="0" fontId="17" fillId="2" borderId="0" xfId="0" applyFont="1" applyFill="1" applyAlignment="1">
      <alignment vertical="center"/>
    </xf>
    <xf numFmtId="219" fontId="16" fillId="2" borderId="0" xfId="0" applyNumberFormat="1" applyFont="1" applyFill="1" applyAlignment="1">
      <alignment vertical="center"/>
    </xf>
    <xf numFmtId="219" fontId="17" fillId="2" borderId="0" xfId="0" applyNumberFormat="1" applyFont="1" applyFill="1" applyAlignment="1">
      <alignment vertical="center"/>
    </xf>
    <xf numFmtId="219" fontId="17" fillId="2" borderId="0" xfId="0" applyNumberFormat="1" applyFont="1" applyFill="1" applyBorder="1" applyAlignment="1">
      <alignment vertical="center"/>
    </xf>
    <xf numFmtId="3" fontId="17" fillId="2" borderId="0" xfId="0" applyNumberFormat="1" applyFont="1" applyFill="1" applyAlignment="1">
      <alignment/>
    </xf>
    <xf numFmtId="3" fontId="17" fillId="2" borderId="0" xfId="0" applyNumberFormat="1" applyFont="1" applyFill="1" applyBorder="1" applyAlignment="1">
      <alignment/>
    </xf>
    <xf numFmtId="3" fontId="17" fillId="2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3" borderId="0" xfId="0" applyNumberFormat="1" applyFont="1" applyFill="1" applyBorder="1" applyAlignment="1" applyProtection="1">
      <alignment/>
      <protection locked="0"/>
    </xf>
    <xf numFmtId="0" fontId="22" fillId="3" borderId="0" xfId="0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 applyAlignment="1">
      <alignment horizontal="left"/>
    </xf>
    <xf numFmtId="0" fontId="25" fillId="3" borderId="0" xfId="0" applyFont="1" applyFill="1" applyAlignment="1">
      <alignment/>
    </xf>
    <xf numFmtId="0" fontId="25" fillId="3" borderId="0" xfId="0" applyFont="1" applyFill="1" applyAlignment="1">
      <alignment horizontal="centerContinuous"/>
    </xf>
    <xf numFmtId="0" fontId="26" fillId="3" borderId="0" xfId="0" applyNumberFormat="1" applyFont="1" applyFill="1" applyBorder="1" applyAlignment="1" applyProtection="1">
      <alignment horizontal="center"/>
      <protection locked="0"/>
    </xf>
    <xf numFmtId="0" fontId="26" fillId="3" borderId="0" xfId="0" applyNumberFormat="1" applyFont="1" applyFill="1" applyBorder="1" applyAlignment="1" applyProtection="1">
      <alignment/>
      <protection locked="0"/>
    </xf>
    <xf numFmtId="0" fontId="27" fillId="3" borderId="0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8" fillId="3" borderId="0" xfId="0" applyNumberFormat="1" applyFont="1" applyFill="1" applyBorder="1" applyAlignment="1" applyProtection="1">
      <alignment horizontal="center"/>
      <protection locked="0"/>
    </xf>
    <xf numFmtId="0" fontId="28" fillId="3" borderId="0" xfId="0" applyNumberFormat="1" applyFont="1" applyFill="1" applyBorder="1" applyAlignment="1" applyProtection="1">
      <alignment/>
      <protection locked="0"/>
    </xf>
    <xf numFmtId="0" fontId="24" fillId="3" borderId="0" xfId="0" applyNumberFormat="1" applyFont="1" applyFill="1" applyBorder="1" applyAlignment="1" applyProtection="1">
      <alignment/>
      <protection locked="0"/>
    </xf>
    <xf numFmtId="0" fontId="24" fillId="3" borderId="0" xfId="0" applyNumberFormat="1" applyFont="1" applyFill="1" applyBorder="1" applyAlignment="1" applyProtection="1">
      <alignment horizontal="center"/>
      <protection locked="0"/>
    </xf>
    <xf numFmtId="3" fontId="24" fillId="3" borderId="0" xfId="0" applyNumberFormat="1" applyFont="1" applyFill="1" applyBorder="1" applyAlignment="1" applyProtection="1">
      <alignment/>
      <protection locked="0"/>
    </xf>
    <xf numFmtId="4" fontId="24" fillId="3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3" fontId="22" fillId="3" borderId="0" xfId="0" applyNumberFormat="1" applyFont="1" applyFill="1" applyBorder="1" applyAlignment="1" applyProtection="1">
      <alignment/>
      <protection locked="0"/>
    </xf>
    <xf numFmtId="0" fontId="22" fillId="3" borderId="0" xfId="0" applyNumberFormat="1" applyFont="1" applyFill="1" applyBorder="1" applyAlignment="1" applyProtection="1">
      <alignment/>
      <protection locked="0"/>
    </xf>
    <xf numFmtId="0" fontId="22" fillId="3" borderId="0" xfId="0" applyNumberFormat="1" applyFont="1" applyFill="1" applyBorder="1" applyAlignment="1" applyProtection="1">
      <alignment horizontal="center"/>
      <protection locked="0"/>
    </xf>
    <xf numFmtId="0" fontId="24" fillId="3" borderId="0" xfId="0" applyNumberFormat="1" applyFont="1" applyFill="1" applyBorder="1" applyAlignment="1" applyProtection="1">
      <alignment horizontal="center" vertical="top" wrapText="1"/>
      <protection locked="0"/>
    </xf>
    <xf numFmtId="0" fontId="22" fillId="2" borderId="0" xfId="0" applyFont="1" applyFill="1" applyAlignment="1">
      <alignment/>
    </xf>
    <xf numFmtId="0" fontId="29" fillId="2" borderId="15" xfId="0" applyNumberFormat="1" applyFont="1" applyFill="1" applyBorder="1" applyAlignment="1" applyProtection="1">
      <alignment/>
      <protection locked="0"/>
    </xf>
    <xf numFmtId="0" fontId="22" fillId="2" borderId="15" xfId="0" applyNumberFormat="1" applyFont="1" applyFill="1" applyBorder="1" applyAlignment="1" applyProtection="1">
      <alignment/>
      <protection locked="0"/>
    </xf>
    <xf numFmtId="0" fontId="22" fillId="2" borderId="15" xfId="0" applyNumberFormat="1" applyFont="1" applyFill="1" applyBorder="1" applyAlignment="1" applyProtection="1">
      <alignment horizontal="center"/>
      <protection locked="0"/>
    </xf>
    <xf numFmtId="0" fontId="22" fillId="2" borderId="0" xfId="0" applyNumberFormat="1" applyFont="1" applyFill="1" applyBorder="1" applyAlignment="1" applyProtection="1">
      <alignment horizontal="center"/>
      <protection locked="0"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0" fillId="3" borderId="0" xfId="0" applyNumberFormat="1" applyFont="1" applyFill="1" applyBorder="1" applyAlignment="1" applyProtection="1">
      <alignment/>
      <protection locked="0"/>
    </xf>
    <xf numFmtId="0" fontId="30" fillId="3" borderId="0" xfId="0" applyNumberFormat="1" applyFont="1" applyFill="1" applyBorder="1" applyAlignment="1" applyProtection="1">
      <alignment horizontal="center"/>
      <protection locked="0"/>
    </xf>
    <xf numFmtId="3" fontId="30" fillId="3" borderId="0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14" fillId="3" borderId="0" xfId="0" applyNumberFormat="1" applyFont="1" applyFill="1" applyBorder="1" applyAlignment="1" applyProtection="1">
      <alignment/>
      <protection locked="0"/>
    </xf>
    <xf numFmtId="0" fontId="14" fillId="3" borderId="0" xfId="0" applyNumberFormat="1" applyFont="1" applyFill="1" applyBorder="1" applyAlignment="1" applyProtection="1">
      <alignment vertical="top"/>
      <protection locked="0"/>
    </xf>
    <xf numFmtId="0" fontId="22" fillId="3" borderId="0" xfId="0" applyFont="1" applyFill="1" applyBorder="1" applyAlignment="1" applyProtection="1">
      <alignment/>
      <protection/>
    </xf>
    <xf numFmtId="0" fontId="22" fillId="3" borderId="1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3" borderId="0" xfId="0" applyFont="1" applyFill="1" applyAlignment="1" applyProtection="1">
      <alignment/>
      <protection/>
    </xf>
    <xf numFmtId="0" fontId="23" fillId="3" borderId="0" xfId="0" applyFont="1" applyFill="1" applyBorder="1" applyAlignment="1" applyProtection="1">
      <alignment horizontal="left"/>
      <protection/>
    </xf>
    <xf numFmtId="0" fontId="24" fillId="3" borderId="0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25" fillId="3" borderId="0" xfId="0" applyFont="1" applyFill="1" applyAlignment="1" applyProtection="1">
      <alignment/>
      <protection/>
    </xf>
    <xf numFmtId="0" fontId="25" fillId="3" borderId="0" xfId="0" applyFont="1" applyFill="1" applyAlignment="1" applyProtection="1">
      <alignment horizontal="centerContinuous"/>
      <protection/>
    </xf>
    <xf numFmtId="0" fontId="26" fillId="3" borderId="0" xfId="0" applyNumberFormat="1" applyFont="1" applyFill="1" applyBorder="1" applyAlignment="1" applyProtection="1">
      <alignment horizontal="center"/>
      <protection/>
    </xf>
    <xf numFmtId="0" fontId="26" fillId="3" borderId="0" xfId="0" applyNumberFormat="1" applyFont="1" applyFill="1" applyBorder="1" applyAlignment="1" applyProtection="1">
      <alignment/>
      <protection/>
    </xf>
    <xf numFmtId="0" fontId="27" fillId="3" borderId="0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8" fillId="3" borderId="0" xfId="0" applyNumberFormat="1" applyFont="1" applyFill="1" applyBorder="1" applyAlignment="1" applyProtection="1">
      <alignment horizontal="center"/>
      <protection/>
    </xf>
    <xf numFmtId="0" fontId="28" fillId="3" borderId="0" xfId="0" applyNumberFormat="1" applyFont="1" applyFill="1" applyBorder="1" applyAlignment="1" applyProtection="1">
      <alignment/>
      <protection/>
    </xf>
    <xf numFmtId="0" fontId="23" fillId="3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Fill="1" applyBorder="1" applyAlignment="1" applyProtection="1">
      <alignment horizontal="center"/>
      <protection/>
    </xf>
    <xf numFmtId="3" fontId="24" fillId="3" borderId="0" xfId="0" applyNumberFormat="1" applyFont="1" applyFill="1" applyBorder="1" applyAlignment="1" applyProtection="1">
      <alignment/>
      <protection/>
    </xf>
    <xf numFmtId="4" fontId="24" fillId="3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3" fontId="22" fillId="3" borderId="0" xfId="0" applyNumberFormat="1" applyFont="1" applyFill="1" applyBorder="1" applyAlignment="1" applyProtection="1">
      <alignment/>
      <protection/>
    </xf>
    <xf numFmtId="0" fontId="22" fillId="3" borderId="0" xfId="0" applyNumberFormat="1" applyFont="1" applyFill="1" applyBorder="1" applyAlignment="1" applyProtection="1">
      <alignment/>
      <protection/>
    </xf>
    <xf numFmtId="0" fontId="22" fillId="3" borderId="0" xfId="0" applyNumberFormat="1" applyFont="1" applyFill="1" applyBorder="1" applyAlignment="1" applyProtection="1">
      <alignment horizontal="center"/>
      <protection/>
    </xf>
    <xf numFmtId="0" fontId="24" fillId="3" borderId="0" xfId="0" applyNumberFormat="1" applyFont="1" applyFill="1" applyBorder="1" applyAlignment="1" applyProtection="1">
      <alignment horizontal="center" vertical="top" wrapText="1"/>
      <protection/>
    </xf>
    <xf numFmtId="0" fontId="30" fillId="3" borderId="0" xfId="0" applyFont="1" applyFill="1" applyAlignment="1" applyProtection="1">
      <alignment/>
      <protection/>
    </xf>
    <xf numFmtId="0" fontId="31" fillId="3" borderId="0" xfId="0" applyFont="1" applyFill="1" applyAlignment="1" applyProtection="1">
      <alignment/>
      <protection/>
    </xf>
    <xf numFmtId="0" fontId="30" fillId="3" borderId="0" xfId="0" applyNumberFormat="1" applyFont="1" applyFill="1" applyBorder="1" applyAlignment="1" applyProtection="1">
      <alignment/>
      <protection/>
    </xf>
    <xf numFmtId="0" fontId="30" fillId="3" borderId="0" xfId="0" applyNumberFormat="1" applyFont="1" applyFill="1" applyBorder="1" applyAlignment="1" applyProtection="1">
      <alignment horizontal="center"/>
      <protection/>
    </xf>
    <xf numFmtId="3" fontId="30" fillId="3" borderId="0" xfId="0" applyNumberFormat="1" applyFon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4" fillId="3" borderId="0" xfId="0" applyNumberFormat="1" applyFont="1" applyFill="1" applyBorder="1" applyAlignment="1" applyProtection="1">
      <alignment/>
      <protection/>
    </xf>
    <xf numFmtId="0" fontId="14" fillId="3" borderId="0" xfId="0" applyNumberFormat="1" applyFont="1" applyFill="1" applyBorder="1" applyAlignment="1" applyProtection="1">
      <alignment vertical="top"/>
      <protection/>
    </xf>
    <xf numFmtId="0" fontId="22" fillId="2" borderId="0" xfId="0" applyFont="1" applyFill="1" applyAlignment="1" applyProtection="1">
      <alignment/>
      <protection/>
    </xf>
    <xf numFmtId="0" fontId="11" fillId="2" borderId="15" xfId="0" applyNumberFormat="1" applyFont="1" applyFill="1" applyBorder="1" applyAlignment="1" applyProtection="1">
      <alignment/>
      <protection/>
    </xf>
    <xf numFmtId="0" fontId="29" fillId="2" borderId="15" xfId="0" applyNumberFormat="1" applyFont="1" applyFill="1" applyBorder="1" applyAlignment="1" applyProtection="1">
      <alignment/>
      <protection/>
    </xf>
    <xf numFmtId="0" fontId="22" fillId="2" borderId="15" xfId="0" applyNumberFormat="1" applyFont="1" applyFill="1" applyBorder="1" applyAlignment="1" applyProtection="1">
      <alignment/>
      <protection/>
    </xf>
    <xf numFmtId="0" fontId="22" fillId="2" borderId="15" xfId="0" applyNumberFormat="1" applyFont="1" applyFill="1" applyBorder="1" applyAlignment="1" applyProtection="1">
      <alignment horizontal="center"/>
      <protection/>
    </xf>
    <xf numFmtId="0" fontId="22" fillId="2" borderId="0" xfId="0" applyNumberFormat="1" applyFont="1" applyFill="1" applyBorder="1" applyAlignment="1" applyProtection="1">
      <alignment horizontal="center"/>
      <protection/>
    </xf>
    <xf numFmtId="0" fontId="14" fillId="2" borderId="0" xfId="0" applyFont="1" applyFill="1" applyAlignment="1" applyProtection="1">
      <alignment horizontal="left" vertical="top"/>
      <protection/>
    </xf>
    <xf numFmtId="0" fontId="18" fillId="0" borderId="0" xfId="0" applyFont="1" applyAlignment="1" applyProtection="1">
      <alignment/>
      <protection/>
    </xf>
    <xf numFmtId="3" fontId="17" fillId="3" borderId="5" xfId="0" applyNumberFormat="1" applyFont="1" applyFill="1" applyBorder="1" applyAlignment="1">
      <alignment horizontal="right" vertical="center" indent="2"/>
    </xf>
    <xf numFmtId="3" fontId="17" fillId="3" borderId="0" xfId="0" applyNumberFormat="1" applyFont="1" applyFill="1" applyBorder="1" applyAlignment="1">
      <alignment horizontal="right" vertical="center" indent="2"/>
    </xf>
    <xf numFmtId="3" fontId="17" fillId="3" borderId="13" xfId="0" applyNumberFormat="1" applyFont="1" applyFill="1" applyBorder="1" applyAlignment="1">
      <alignment horizontal="right" vertical="center" indent="2"/>
    </xf>
    <xf numFmtId="3" fontId="16" fillId="3" borderId="5" xfId="0" applyNumberFormat="1" applyFont="1" applyFill="1" applyBorder="1" applyAlignment="1">
      <alignment horizontal="right" vertical="center" indent="2"/>
    </xf>
    <xf numFmtId="3" fontId="16" fillId="3" borderId="0" xfId="0" applyNumberFormat="1" applyFont="1" applyFill="1" applyBorder="1" applyAlignment="1">
      <alignment horizontal="right" vertical="center" indent="2"/>
    </xf>
    <xf numFmtId="3" fontId="16" fillId="3" borderId="13" xfId="0" applyNumberFormat="1" applyFont="1" applyFill="1" applyBorder="1" applyAlignment="1">
      <alignment horizontal="right" vertical="center" indent="2"/>
    </xf>
    <xf numFmtId="3" fontId="17" fillId="3" borderId="0" xfId="0" applyNumberFormat="1" applyFont="1" applyFill="1" applyBorder="1" applyAlignment="1" applyProtection="1">
      <alignment horizontal="right" vertical="center" indent="1"/>
      <protection/>
    </xf>
    <xf numFmtId="0" fontId="17" fillId="3" borderId="0" xfId="0" applyFont="1" applyFill="1" applyAlignment="1" applyProtection="1">
      <alignment/>
      <protection/>
    </xf>
    <xf numFmtId="0" fontId="15" fillId="3" borderId="1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6" fillId="3" borderId="0" xfId="0" applyNumberFormat="1" applyFont="1" applyFill="1" applyAlignment="1" applyProtection="1">
      <alignment horizontal="left" vertical="top"/>
      <protection/>
    </xf>
    <xf numFmtId="0" fontId="17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33" fillId="3" borderId="0" xfId="0" applyNumberFormat="1" applyFont="1" applyFill="1" applyAlignment="1" applyProtection="1">
      <alignment horizontal="left" vertical="top"/>
      <protection/>
    </xf>
    <xf numFmtId="0" fontId="17" fillId="3" borderId="0" xfId="0" applyNumberFormat="1" applyFont="1" applyFill="1" applyAlignment="1" applyProtection="1">
      <alignment horizontal="left" vertical="top"/>
      <protection/>
    </xf>
    <xf numFmtId="0" fontId="16" fillId="3" borderId="0" xfId="0" applyFont="1" applyFill="1" applyAlignment="1" applyProtection="1">
      <alignment horizontal="right"/>
      <protection/>
    </xf>
    <xf numFmtId="0" fontId="16" fillId="3" borderId="0" xfId="0" applyFont="1" applyFill="1" applyBorder="1" applyAlignment="1" applyProtection="1">
      <alignment horizontal="right"/>
      <protection/>
    </xf>
    <xf numFmtId="0" fontId="19" fillId="3" borderId="2" xfId="0" applyNumberFormat="1" applyFont="1" applyFill="1" applyBorder="1" applyAlignment="1" applyProtection="1">
      <alignment horizontal="center" vertical="center"/>
      <protection/>
    </xf>
    <xf numFmtId="0" fontId="19" fillId="3" borderId="7" xfId="0" applyNumberFormat="1" applyFont="1" applyFill="1" applyBorder="1" applyAlignment="1" applyProtection="1">
      <alignment horizontal="center" vertical="center" wrapText="1"/>
      <protection/>
    </xf>
    <xf numFmtId="0" fontId="19" fillId="3" borderId="8" xfId="0" applyNumberFormat="1" applyFont="1" applyFill="1" applyBorder="1" applyAlignment="1" applyProtection="1">
      <alignment horizontal="center" vertical="center" wrapText="1"/>
      <protection/>
    </xf>
    <xf numFmtId="0" fontId="19" fillId="3" borderId="2" xfId="0" applyNumberFormat="1" applyFont="1" applyFill="1" applyBorder="1" applyAlignment="1" applyProtection="1">
      <alignment horizontal="center" vertical="center" wrapText="1"/>
      <protection/>
    </xf>
    <xf numFmtId="1" fontId="19" fillId="3" borderId="7" xfId="0" applyNumberFormat="1" applyFont="1" applyFill="1" applyBorder="1" applyAlignment="1" applyProtection="1">
      <alignment horizontal="center" vertical="center" wrapText="1"/>
      <protection/>
    </xf>
    <xf numFmtId="0" fontId="19" fillId="3" borderId="9" xfId="0" applyNumberFormat="1" applyFont="1" applyFill="1" applyBorder="1" applyAlignment="1" applyProtection="1">
      <alignment horizontal="center" vertical="center" wrapText="1"/>
      <protection/>
    </xf>
    <xf numFmtId="0" fontId="19" fillId="3" borderId="10" xfId="0" applyNumberFormat="1" applyFont="1" applyFill="1" applyBorder="1" applyAlignment="1" applyProtection="1">
      <alignment horizontal="center" vertical="center" wrapText="1"/>
      <protection/>
    </xf>
    <xf numFmtId="0" fontId="19" fillId="3" borderId="11" xfId="0" applyNumberFormat="1" applyFont="1" applyFill="1" applyBorder="1" applyAlignment="1" applyProtection="1">
      <alignment horizontal="center" vertical="center" wrapText="1"/>
      <protection/>
    </xf>
    <xf numFmtId="0" fontId="16" fillId="3" borderId="0" xfId="0" applyNumberFormat="1" applyFont="1" applyFill="1" applyBorder="1" applyAlignment="1" applyProtection="1">
      <alignment horizontal="center" vertical="center" wrapText="1"/>
      <protection/>
    </xf>
    <xf numFmtId="0" fontId="16" fillId="3" borderId="5" xfId="0" applyNumberFormat="1" applyFont="1" applyFill="1" applyBorder="1" applyAlignment="1" applyProtection="1">
      <alignment horizontal="center" vertical="center"/>
      <protection/>
    </xf>
    <xf numFmtId="0" fontId="16" fillId="3" borderId="12" xfId="0" applyNumberFormat="1" applyFont="1" applyFill="1" applyBorder="1" applyAlignment="1" applyProtection="1">
      <alignment vertical="center"/>
      <protection/>
    </xf>
    <xf numFmtId="0" fontId="16" fillId="3" borderId="0" xfId="0" applyNumberFormat="1" applyFont="1" applyFill="1" applyBorder="1" applyAlignment="1" applyProtection="1">
      <alignment vertical="center"/>
      <protection/>
    </xf>
    <xf numFmtId="3" fontId="16" fillId="3" borderId="16" xfId="0" applyNumberFormat="1" applyFont="1" applyFill="1" applyBorder="1" applyAlignment="1" applyProtection="1">
      <alignment horizontal="right" vertical="center" indent="1"/>
      <protection/>
    </xf>
    <xf numFmtId="3" fontId="16" fillId="3" borderId="17" xfId="0" applyNumberFormat="1" applyFont="1" applyFill="1" applyBorder="1" applyAlignment="1" applyProtection="1">
      <alignment horizontal="right" vertical="center" indent="1"/>
      <protection/>
    </xf>
    <xf numFmtId="3" fontId="16" fillId="3" borderId="18" xfId="0" applyNumberFormat="1" applyFont="1" applyFill="1" applyBorder="1" applyAlignment="1" applyProtection="1">
      <alignment horizontal="right" vertical="center" indent="1"/>
      <protection/>
    </xf>
    <xf numFmtId="0" fontId="17" fillId="3" borderId="5" xfId="0" applyNumberFormat="1" applyFont="1" applyFill="1" applyBorder="1" applyAlignment="1" applyProtection="1">
      <alignment horizontal="left" vertical="center"/>
      <protection/>
    </xf>
    <xf numFmtId="0" fontId="17" fillId="3" borderId="0" xfId="0" applyNumberFormat="1" applyFont="1" applyFill="1" applyBorder="1" applyAlignment="1" applyProtection="1">
      <alignment horizontal="left" vertical="center"/>
      <protection/>
    </xf>
    <xf numFmtId="3" fontId="17" fillId="3" borderId="13" xfId="0" applyNumberFormat="1" applyFont="1" applyFill="1" applyBorder="1" applyAlignment="1" applyProtection="1">
      <alignment horizontal="right" vertical="center" indent="1"/>
      <protection/>
    </xf>
    <xf numFmtId="0" fontId="16" fillId="3" borderId="5" xfId="0" applyNumberFormat="1" applyFont="1" applyFill="1" applyBorder="1" applyAlignment="1" applyProtection="1">
      <alignment horizontal="left" vertical="center" wrapText="1"/>
      <protection/>
    </xf>
    <xf numFmtId="3" fontId="16" fillId="3" borderId="5" xfId="0" applyNumberFormat="1" applyFont="1" applyFill="1" applyBorder="1" applyAlignment="1" applyProtection="1">
      <alignment horizontal="right" vertical="center" indent="1"/>
      <protection/>
    </xf>
    <xf numFmtId="3" fontId="16" fillId="3" borderId="0" xfId="0" applyNumberFormat="1" applyFont="1" applyFill="1" applyBorder="1" applyAlignment="1" applyProtection="1">
      <alignment horizontal="right" vertical="center" indent="1"/>
      <protection/>
    </xf>
    <xf numFmtId="3" fontId="16" fillId="3" borderId="13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Fill="1" applyAlignment="1" applyProtection="1">
      <alignment/>
      <protection/>
    </xf>
    <xf numFmtId="0" fontId="17" fillId="3" borderId="5" xfId="0" applyNumberFormat="1" applyFont="1" applyFill="1" applyBorder="1" applyAlignment="1" applyProtection="1">
      <alignment horizontal="left" vertical="center" wrapText="1"/>
      <protection/>
    </xf>
    <xf numFmtId="0" fontId="17" fillId="3" borderId="5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/>
      <protection/>
    </xf>
    <xf numFmtId="0" fontId="16" fillId="3" borderId="5" xfId="0" applyNumberFormat="1" applyFont="1" applyFill="1" applyBorder="1" applyAlignment="1" applyProtection="1">
      <alignment horizontal="left"/>
      <protection/>
    </xf>
    <xf numFmtId="0" fontId="17" fillId="3" borderId="5" xfId="0" applyNumberFormat="1" applyFont="1" applyFill="1" applyBorder="1" applyAlignment="1" applyProtection="1">
      <alignment vertical="center" wrapText="1"/>
      <protection/>
    </xf>
    <xf numFmtId="0" fontId="16" fillId="3" borderId="2" xfId="0" applyNumberFormat="1" applyFont="1" applyFill="1" applyBorder="1" applyAlignment="1" applyProtection="1">
      <alignment horizontal="center" vertical="center"/>
      <protection/>
    </xf>
    <xf numFmtId="0" fontId="17" fillId="3" borderId="2" xfId="0" applyNumberFormat="1" applyFont="1" applyFill="1" applyBorder="1" applyAlignment="1" applyProtection="1">
      <alignment vertical="center"/>
      <protection/>
    </xf>
    <xf numFmtId="0" fontId="17" fillId="3" borderId="7" xfId="0" applyNumberFormat="1" applyFont="1" applyFill="1" applyBorder="1" applyAlignment="1" applyProtection="1">
      <alignment vertical="center"/>
      <protection/>
    </xf>
    <xf numFmtId="0" fontId="16" fillId="3" borderId="5" xfId="0" applyNumberFormat="1" applyFont="1" applyFill="1" applyBorder="1" applyAlignment="1" applyProtection="1">
      <alignment horizontal="center" vertical="top"/>
      <protection/>
    </xf>
    <xf numFmtId="0" fontId="17" fillId="3" borderId="0" xfId="0" applyFont="1" applyFill="1" applyAlignment="1" applyProtection="1">
      <alignment vertical="center"/>
      <protection/>
    </xf>
    <xf numFmtId="0" fontId="16" fillId="3" borderId="6" xfId="0" applyNumberFormat="1" applyFont="1" applyFill="1" applyBorder="1" applyAlignment="1" applyProtection="1">
      <alignment horizontal="center" vertical="center"/>
      <protection/>
    </xf>
    <xf numFmtId="0" fontId="16" fillId="3" borderId="6" xfId="0" applyNumberFormat="1" applyFont="1" applyFill="1" applyBorder="1" applyAlignment="1" applyProtection="1">
      <alignment horizontal="left" vertical="center"/>
      <protection/>
    </xf>
    <xf numFmtId="3" fontId="16" fillId="3" borderId="6" xfId="0" applyNumberFormat="1" applyFont="1" applyFill="1" applyBorder="1" applyAlignment="1" applyProtection="1">
      <alignment horizontal="right" vertical="center" indent="1"/>
      <protection/>
    </xf>
    <xf numFmtId="3" fontId="16" fillId="3" borderId="3" xfId="0" applyNumberFormat="1" applyFont="1" applyFill="1" applyBorder="1" applyAlignment="1" applyProtection="1">
      <alignment horizontal="right" vertical="center" indent="1"/>
      <protection/>
    </xf>
    <xf numFmtId="3" fontId="16" fillId="3" borderId="4" xfId="0" applyNumberFormat="1" applyFont="1" applyFill="1" applyBorder="1" applyAlignment="1" applyProtection="1">
      <alignment horizontal="right" vertical="center" indent="1"/>
      <protection/>
    </xf>
    <xf numFmtId="0" fontId="17" fillId="0" borderId="0" xfId="0" applyFont="1" applyFill="1" applyAlignment="1" applyProtection="1">
      <alignment vertical="center"/>
      <protection/>
    </xf>
    <xf numFmtId="3" fontId="17" fillId="3" borderId="0" xfId="0" applyNumberFormat="1" applyFont="1" applyFill="1" applyAlignment="1" applyProtection="1">
      <alignment/>
      <protection/>
    </xf>
    <xf numFmtId="3" fontId="17" fillId="3" borderId="0" xfId="0" applyNumberFormat="1" applyFont="1" applyFill="1" applyBorder="1" applyAlignment="1" applyProtection="1">
      <alignment/>
      <protection/>
    </xf>
    <xf numFmtId="3" fontId="17" fillId="3" borderId="0" xfId="0" applyNumberFormat="1" applyFont="1" applyFill="1" applyAlignment="1" applyProtection="1">
      <alignment/>
      <protection/>
    </xf>
    <xf numFmtId="0" fontId="20" fillId="3" borderId="0" xfId="0" applyFont="1" applyFill="1" applyAlignment="1" applyProtection="1">
      <alignment vertical="center"/>
      <protection/>
    </xf>
    <xf numFmtId="0" fontId="17" fillId="3" borderId="7" xfId="0" applyFont="1" applyFill="1" applyBorder="1" applyAlignment="1" applyProtection="1">
      <alignment/>
      <protection/>
    </xf>
    <xf numFmtId="3" fontId="17" fillId="3" borderId="7" xfId="0" applyNumberFormat="1" applyFont="1" applyFill="1" applyBorder="1" applyAlignment="1" applyProtection="1">
      <alignment/>
      <protection/>
    </xf>
    <xf numFmtId="3" fontId="17" fillId="3" borderId="7" xfId="0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7" fillId="2" borderId="0" xfId="0" applyFont="1" applyFill="1" applyAlignment="1" applyProtection="1">
      <alignment vertical="center"/>
      <protection/>
    </xf>
    <xf numFmtId="219" fontId="16" fillId="2" borderId="0" xfId="0" applyNumberFormat="1" applyFont="1" applyFill="1" applyAlignment="1" applyProtection="1">
      <alignment vertical="center"/>
      <protection/>
    </xf>
    <xf numFmtId="219" fontId="17" fillId="2" borderId="0" xfId="0" applyNumberFormat="1" applyFont="1" applyFill="1" applyAlignment="1" applyProtection="1">
      <alignment vertical="center"/>
      <protection/>
    </xf>
    <xf numFmtId="219" fontId="17" fillId="2" borderId="0" xfId="0" applyNumberFormat="1" applyFont="1" applyFill="1" applyBorder="1" applyAlignment="1" applyProtection="1">
      <alignment vertical="center"/>
      <protection/>
    </xf>
    <xf numFmtId="0" fontId="13" fillId="2" borderId="0" xfId="0" applyFont="1" applyFill="1" applyAlignment="1" applyProtection="1">
      <alignment/>
      <protection/>
    </xf>
    <xf numFmtId="3" fontId="17" fillId="2" borderId="0" xfId="0" applyNumberFormat="1" applyFont="1" applyFill="1" applyAlignment="1" applyProtection="1">
      <alignment/>
      <protection/>
    </xf>
    <xf numFmtId="3" fontId="17" fillId="2" borderId="0" xfId="0" applyNumberFormat="1" applyFont="1" applyFill="1" applyBorder="1" applyAlignment="1" applyProtection="1">
      <alignment/>
      <protection/>
    </xf>
    <xf numFmtId="3" fontId="17" fillId="2" borderId="0" xfId="0" applyNumberFormat="1" applyFont="1" applyFill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16" fillId="3" borderId="19" xfId="0" applyNumberFormat="1" applyFont="1" applyFill="1" applyBorder="1" applyAlignment="1">
      <alignment horizontal="right" vertical="center" indent="2"/>
    </xf>
    <xf numFmtId="3" fontId="17" fillId="3" borderId="20" xfId="0" applyNumberFormat="1" applyFont="1" applyFill="1" applyBorder="1" applyAlignment="1">
      <alignment horizontal="right" vertical="center" indent="2"/>
    </xf>
    <xf numFmtId="3" fontId="17" fillId="3" borderId="19" xfId="0" applyNumberFormat="1" applyFont="1" applyFill="1" applyBorder="1" applyAlignment="1">
      <alignment horizontal="right" vertical="center" indent="2"/>
    </xf>
    <xf numFmtId="3" fontId="16" fillId="3" borderId="6" xfId="0" applyNumberFormat="1" applyFont="1" applyFill="1" applyBorder="1" applyAlignment="1">
      <alignment horizontal="right" vertical="center" indent="2"/>
    </xf>
    <xf numFmtId="3" fontId="16" fillId="3" borderId="3" xfId="0" applyNumberFormat="1" applyFont="1" applyFill="1" applyBorder="1" applyAlignment="1">
      <alignment horizontal="right" vertical="center" indent="2"/>
    </xf>
    <xf numFmtId="3" fontId="16" fillId="3" borderId="4" xfId="0" applyNumberFormat="1" applyFont="1" applyFill="1" applyBorder="1" applyAlignment="1">
      <alignment horizontal="right" vertical="center" indent="2"/>
    </xf>
    <xf numFmtId="0" fontId="8" fillId="3" borderId="0" xfId="0" applyFont="1" applyFill="1" applyAlignment="1" applyProtection="1">
      <alignment vertical="center"/>
      <protection/>
    </xf>
    <xf numFmtId="0" fontId="0" fillId="3" borderId="0" xfId="0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10" fillId="3" borderId="0" xfId="0" applyNumberFormat="1" applyFont="1" applyFill="1" applyAlignment="1" applyProtection="1">
      <alignment horizontal="left"/>
      <protection/>
    </xf>
    <xf numFmtId="0" fontId="8" fillId="3" borderId="0" xfId="0" applyNumberFormat="1" applyFont="1" applyFill="1" applyAlignment="1" applyProtection="1">
      <alignment horizontal="left" vertical="center"/>
      <protection/>
    </xf>
    <xf numFmtId="0" fontId="34" fillId="3" borderId="0" xfId="0" applyNumberFormat="1" applyFont="1" applyFill="1" applyAlignment="1" applyProtection="1">
      <alignment horizontal="left"/>
      <protection/>
    </xf>
    <xf numFmtId="0" fontId="16" fillId="3" borderId="0" xfId="0" applyNumberFormat="1" applyFont="1" applyFill="1" applyAlignment="1" applyProtection="1">
      <alignment horizontal="left" vertical="center"/>
      <protection/>
    </xf>
    <xf numFmtId="0" fontId="17" fillId="3" borderId="0" xfId="0" applyNumberFormat="1" applyFont="1" applyFill="1" applyAlignment="1" applyProtection="1">
      <alignment horizontal="left" vertical="center"/>
      <protection/>
    </xf>
    <xf numFmtId="0" fontId="16" fillId="3" borderId="0" xfId="0" applyNumberFormat="1" applyFont="1" applyFill="1" applyBorder="1" applyAlignment="1" applyProtection="1">
      <alignment horizontal="right" vertical="center"/>
      <protection/>
    </xf>
    <xf numFmtId="3" fontId="19" fillId="3" borderId="3" xfId="0" applyNumberFormat="1" applyFont="1" applyFill="1" applyBorder="1" applyAlignment="1" applyProtection="1">
      <alignment horizontal="center" vertical="center" wrapText="1"/>
      <protection/>
    </xf>
    <xf numFmtId="0" fontId="19" fillId="3" borderId="3" xfId="0" applyNumberFormat="1" applyFont="1" applyFill="1" applyBorder="1" applyAlignment="1" applyProtection="1">
      <alignment horizontal="center" vertical="center" wrapText="1"/>
      <protection/>
    </xf>
    <xf numFmtId="0" fontId="19" fillId="3" borderId="4" xfId="0" applyNumberFormat="1" applyFont="1" applyFill="1" applyBorder="1" applyAlignment="1" applyProtection="1">
      <alignment horizontal="center" vertical="center" wrapText="1"/>
      <protection/>
    </xf>
    <xf numFmtId="0" fontId="16" fillId="3" borderId="5" xfId="0" applyNumberFormat="1" applyFont="1" applyFill="1" applyBorder="1" applyAlignment="1" applyProtection="1">
      <alignment horizontal="left" vertical="center"/>
      <protection/>
    </xf>
    <xf numFmtId="3" fontId="16" fillId="3" borderId="16" xfId="0" applyNumberFormat="1" applyFont="1" applyFill="1" applyBorder="1" applyAlignment="1" applyProtection="1">
      <alignment horizontal="right" vertical="center" indent="2"/>
      <protection/>
    </xf>
    <xf numFmtId="3" fontId="16" fillId="3" borderId="17" xfId="0" applyNumberFormat="1" applyFont="1" applyFill="1" applyBorder="1" applyAlignment="1" applyProtection="1">
      <alignment horizontal="right" vertical="center" indent="2"/>
      <protection/>
    </xf>
    <xf numFmtId="3" fontId="16" fillId="3" borderId="18" xfId="0" applyNumberFormat="1" applyFont="1" applyFill="1" applyBorder="1" applyAlignment="1" applyProtection="1">
      <alignment horizontal="right" vertical="center" indent="2"/>
      <protection/>
    </xf>
    <xf numFmtId="3" fontId="17" fillId="3" borderId="5" xfId="0" applyNumberFormat="1" applyFont="1" applyFill="1" applyBorder="1" applyAlignment="1" applyProtection="1">
      <alignment horizontal="right" vertical="center" indent="2"/>
      <protection/>
    </xf>
    <xf numFmtId="3" fontId="17" fillId="3" borderId="0" xfId="0" applyNumberFormat="1" applyFont="1" applyFill="1" applyBorder="1" applyAlignment="1" applyProtection="1">
      <alignment horizontal="right" vertical="center" indent="2"/>
      <protection/>
    </xf>
    <xf numFmtId="3" fontId="17" fillId="3" borderId="13" xfId="0" applyNumberFormat="1" applyFont="1" applyFill="1" applyBorder="1" applyAlignment="1" applyProtection="1">
      <alignment horizontal="right" vertical="center" indent="2"/>
      <protection/>
    </xf>
    <xf numFmtId="3" fontId="16" fillId="3" borderId="5" xfId="0" applyNumberFormat="1" applyFont="1" applyFill="1" applyBorder="1" applyAlignment="1" applyProtection="1">
      <alignment horizontal="right" vertical="center" indent="2"/>
      <protection/>
    </xf>
    <xf numFmtId="3" fontId="16" fillId="3" borderId="0" xfId="0" applyNumberFormat="1" applyFont="1" applyFill="1" applyBorder="1" applyAlignment="1" applyProtection="1">
      <alignment horizontal="right" vertical="center" indent="2"/>
      <protection/>
    </xf>
    <xf numFmtId="3" fontId="16" fillId="3" borderId="13" xfId="0" applyNumberFormat="1" applyFont="1" applyFill="1" applyBorder="1" applyAlignment="1" applyProtection="1">
      <alignment horizontal="right" vertical="center" indent="2"/>
      <protection/>
    </xf>
    <xf numFmtId="0" fontId="16" fillId="3" borderId="5" xfId="0" applyNumberFormat="1" applyFont="1" applyFill="1" applyBorder="1" applyAlignment="1" applyProtection="1">
      <alignment horizontal="center" vertical="top" wrapText="1"/>
      <protection/>
    </xf>
    <xf numFmtId="0" fontId="16" fillId="3" borderId="5" xfId="0" applyNumberFormat="1" applyFont="1" applyFill="1" applyBorder="1" applyAlignment="1" applyProtection="1">
      <alignment vertical="center" wrapText="1"/>
      <protection/>
    </xf>
    <xf numFmtId="3" fontId="16" fillId="3" borderId="6" xfId="0" applyNumberFormat="1" applyFont="1" applyFill="1" applyBorder="1" applyAlignment="1" applyProtection="1">
      <alignment horizontal="right" vertical="center" indent="2"/>
      <protection/>
    </xf>
    <xf numFmtId="3" fontId="16" fillId="3" borderId="3" xfId="0" applyNumberFormat="1" applyFont="1" applyFill="1" applyBorder="1" applyAlignment="1" applyProtection="1">
      <alignment horizontal="right" vertical="center" indent="2"/>
      <protection/>
    </xf>
    <xf numFmtId="3" fontId="16" fillId="3" borderId="4" xfId="0" applyNumberFormat="1" applyFont="1" applyFill="1" applyBorder="1" applyAlignment="1" applyProtection="1">
      <alignment horizontal="right" vertical="center" indent="2"/>
      <protection/>
    </xf>
    <xf numFmtId="204" fontId="7" fillId="3" borderId="0" xfId="0" applyNumberFormat="1" applyFont="1" applyFill="1" applyBorder="1" applyAlignment="1" applyProtection="1">
      <alignment vertical="center" wrapText="1"/>
      <protection/>
    </xf>
    <xf numFmtId="3" fontId="17" fillId="3" borderId="0" xfId="0" applyNumberFormat="1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1" fillId="2" borderId="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16" fillId="3" borderId="16" xfId="0" applyFont="1" applyFill="1" applyBorder="1" applyAlignment="1" applyProtection="1">
      <alignment horizontal="center" vertical="center" wrapText="1"/>
      <protection/>
    </xf>
    <xf numFmtId="0" fontId="16" fillId="3" borderId="17" xfId="0" applyFont="1" applyFill="1" applyBorder="1" applyAlignment="1" applyProtection="1">
      <alignment horizontal="center" vertical="center" wrapText="1"/>
      <protection/>
    </xf>
    <xf numFmtId="0" fontId="15" fillId="3" borderId="1" xfId="0" applyNumberFormat="1" applyFont="1" applyFill="1" applyBorder="1" applyAlignment="1" applyProtection="1">
      <alignment horizontal="left"/>
      <protection/>
    </xf>
    <xf numFmtId="0" fontId="16" fillId="3" borderId="16" xfId="0" applyNumberFormat="1" applyFont="1" applyFill="1" applyBorder="1" applyAlignment="1" applyProtection="1">
      <alignment horizontal="center" vertical="center" wrapText="1"/>
      <protection/>
    </xf>
    <xf numFmtId="0" fontId="16" fillId="3" borderId="2" xfId="0" applyNumberFormat="1" applyFont="1" applyFill="1" applyBorder="1" applyAlignment="1" applyProtection="1">
      <alignment horizontal="center" vertical="center" wrapText="1"/>
      <protection/>
    </xf>
    <xf numFmtId="0" fontId="16" fillId="3" borderId="16" xfId="0" applyNumberFormat="1" applyFont="1" applyFill="1" applyBorder="1" applyAlignment="1" applyProtection="1">
      <alignment horizontal="center" vertical="center"/>
      <protection/>
    </xf>
    <xf numFmtId="0" fontId="18" fillId="3" borderId="17" xfId="0" applyFont="1" applyFill="1" applyBorder="1" applyAlignment="1" applyProtection="1">
      <alignment horizontal="center" vertical="center"/>
      <protection/>
    </xf>
    <xf numFmtId="0" fontId="18" fillId="3" borderId="2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6" fillId="3" borderId="16" xfId="0" applyFont="1" applyFill="1" applyBorder="1" applyAlignment="1" applyProtection="1">
      <alignment horizontal="center" vertical="center"/>
      <protection/>
    </xf>
    <xf numFmtId="0" fontId="16" fillId="3" borderId="17" xfId="0" applyFont="1" applyFill="1" applyBorder="1" applyAlignment="1" applyProtection="1">
      <alignment horizontal="center" vertical="center"/>
      <protection/>
    </xf>
    <xf numFmtId="0" fontId="16" fillId="3" borderId="18" xfId="0" applyFont="1" applyFill="1" applyBorder="1" applyAlignment="1" applyProtection="1">
      <alignment horizontal="center" vertical="center"/>
      <protection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3" fontId="17" fillId="3" borderId="0" xfId="0" applyNumberFormat="1" applyFont="1" applyFill="1" applyBorder="1" applyAlignment="1" applyProtection="1">
      <alignment horizontal="right" vertical="center" indent="1"/>
      <protection/>
    </xf>
    <xf numFmtId="3" fontId="0" fillId="0" borderId="0" xfId="0" applyNumberFormat="1" applyAlignment="1" applyProtection="1">
      <alignment horizontal="right" vertical="center" indent="1"/>
      <protection/>
    </xf>
    <xf numFmtId="3" fontId="0" fillId="0" borderId="0" xfId="0" applyNumberFormat="1" applyBorder="1" applyAlignment="1" applyProtection="1">
      <alignment horizontal="right" vertical="center" indent="1"/>
      <protection/>
    </xf>
    <xf numFmtId="3" fontId="0" fillId="0" borderId="7" xfId="0" applyNumberFormat="1" applyBorder="1" applyAlignment="1" applyProtection="1">
      <alignment horizontal="right" vertical="center" indent="1"/>
      <protection/>
    </xf>
    <xf numFmtId="3" fontId="17" fillId="3" borderId="5" xfId="0" applyNumberFormat="1" applyFont="1" applyFill="1" applyBorder="1" applyAlignment="1" applyProtection="1">
      <alignment horizontal="right" vertical="center" indent="1"/>
      <protection/>
    </xf>
    <xf numFmtId="3" fontId="17" fillId="3" borderId="2" xfId="0" applyNumberFormat="1" applyFont="1" applyFill="1" applyBorder="1" applyAlignment="1" applyProtection="1">
      <alignment horizontal="right" vertical="center" indent="1"/>
      <protection/>
    </xf>
    <xf numFmtId="0" fontId="17" fillId="3" borderId="5" xfId="0" applyNumberFormat="1" applyFont="1" applyFill="1" applyBorder="1" applyAlignment="1">
      <alignment vertical="center" wrapText="1"/>
    </xf>
    <xf numFmtId="0" fontId="17" fillId="3" borderId="0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left"/>
    </xf>
    <xf numFmtId="0" fontId="16" fillId="3" borderId="16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3" borderId="16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wrapText="1"/>
    </xf>
    <xf numFmtId="0" fontId="22" fillId="3" borderId="0" xfId="0" applyNumberFormat="1" applyFont="1" applyFill="1" applyBorder="1" applyAlignment="1" applyProtection="1">
      <alignment/>
      <protection locked="0"/>
    </xf>
    <xf numFmtId="0" fontId="22" fillId="3" borderId="0" xfId="0" applyFont="1" applyFill="1" applyAlignment="1">
      <alignment/>
    </xf>
    <xf numFmtId="0" fontId="30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 applyProtection="1">
      <alignment horizontal="left" vertical="center" wrapText="1"/>
      <protection/>
    </xf>
    <xf numFmtId="0" fontId="22" fillId="3" borderId="0" xfId="0" applyNumberFormat="1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/>
    </xf>
    <xf numFmtId="0" fontId="15" fillId="3" borderId="1" xfId="0" applyFont="1" applyFill="1" applyBorder="1" applyAlignment="1" applyProtection="1">
      <alignment horizontal="left" wrapText="1"/>
      <protection/>
    </xf>
    <xf numFmtId="213" fontId="17" fillId="3" borderId="13" xfId="0" applyNumberFormat="1" applyFont="1" applyFill="1" applyBorder="1" applyAlignment="1">
      <alignment vertical="center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213" fontId="17" fillId="3" borderId="8" xfId="0" applyNumberFormat="1" applyFont="1" applyFill="1" applyBorder="1" applyAlignment="1">
      <alignment vertical="center"/>
    </xf>
    <xf numFmtId="213" fontId="17" fillId="3" borderId="0" xfId="0" applyNumberFormat="1" applyFont="1" applyFill="1" applyBorder="1" applyAlignment="1">
      <alignment horizontal="right" vertical="center"/>
    </xf>
    <xf numFmtId="213" fontId="17" fillId="3" borderId="13" xfId="0" applyNumberFormat="1" applyFont="1" applyFill="1" applyBorder="1" applyAlignment="1">
      <alignment horizontal="left" vertical="center" indent="3"/>
    </xf>
    <xf numFmtId="213" fontId="17" fillId="3" borderId="0" xfId="0" applyNumberFormat="1" applyFont="1" applyFill="1" applyBorder="1" applyAlignment="1">
      <alignment vertical="center"/>
    </xf>
    <xf numFmtId="213" fontId="17" fillId="3" borderId="5" xfId="0" applyNumberFormat="1" applyFont="1" applyFill="1" applyBorder="1" applyAlignment="1">
      <alignment horizontal="right" vertical="center"/>
    </xf>
    <xf numFmtId="213" fontId="17" fillId="3" borderId="2" xfId="0" applyNumberFormat="1" applyFont="1" applyFill="1" applyBorder="1" applyAlignment="1">
      <alignment horizontal="right" vertical="center"/>
    </xf>
    <xf numFmtId="213" fontId="17" fillId="3" borderId="7" xfId="0" applyNumberFormat="1" applyFont="1" applyFill="1" applyBorder="1" applyAlignment="1">
      <alignment horizontal="right" vertical="center"/>
    </xf>
    <xf numFmtId="213" fontId="17" fillId="3" borderId="7" xfId="0" applyNumberFormat="1" applyFont="1" applyFill="1" applyBorder="1" applyAlignment="1">
      <alignment vertical="center"/>
    </xf>
    <xf numFmtId="0" fontId="16" fillId="3" borderId="6" xfId="0" applyNumberFormat="1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5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0" fontId="16" fillId="3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/>
    </xf>
    <xf numFmtId="0" fontId="17" fillId="3" borderId="5" xfId="0" applyNumberFormat="1" applyFont="1" applyFill="1" applyBorder="1" applyAlignment="1">
      <alignment horizontal="left" vertical="center" wrapText="1"/>
    </xf>
    <xf numFmtId="0" fontId="17" fillId="3" borderId="0" xfId="0" applyNumberFormat="1" applyFont="1" applyFill="1" applyBorder="1" applyAlignment="1">
      <alignment horizontal="left" vertical="center" wrapText="1"/>
    </xf>
    <xf numFmtId="0" fontId="17" fillId="3" borderId="5" xfId="0" applyNumberFormat="1" applyFont="1" applyFill="1" applyBorder="1" applyAlignment="1">
      <alignment horizontal="left" vertical="center"/>
    </xf>
    <xf numFmtId="0" fontId="17" fillId="3" borderId="0" xfId="0" applyNumberFormat="1" applyFont="1" applyFill="1" applyBorder="1" applyAlignment="1">
      <alignment horizontal="left" vertical="center"/>
    </xf>
    <xf numFmtId="0" fontId="17" fillId="3" borderId="5" xfId="0" applyNumberFormat="1" applyFont="1" applyFill="1" applyBorder="1" applyAlignment="1" applyProtection="1">
      <alignment horizontal="left" vertical="center"/>
      <protection/>
    </xf>
    <xf numFmtId="0" fontId="17" fillId="3" borderId="0" xfId="0" applyNumberFormat="1" applyFont="1" applyFill="1" applyBorder="1" applyAlignment="1" applyProtection="1">
      <alignment horizontal="left" vertical="center"/>
      <protection/>
    </xf>
    <xf numFmtId="0" fontId="16" fillId="3" borderId="5" xfId="0" applyNumberFormat="1" applyFont="1" applyFill="1" applyBorder="1" applyAlignment="1" applyProtection="1">
      <alignment horizontal="left" vertical="center" wrapText="1"/>
      <protection/>
    </xf>
    <xf numFmtId="0" fontId="18" fillId="3" borderId="0" xfId="0" applyFont="1" applyFill="1" applyBorder="1" applyAlignment="1" applyProtection="1">
      <alignment vertical="center"/>
      <protection/>
    </xf>
    <xf numFmtId="0" fontId="17" fillId="3" borderId="5" xfId="0" applyNumberFormat="1" applyFont="1" applyFill="1" applyBorder="1" applyAlignment="1" applyProtection="1">
      <alignment horizontal="left" vertical="center" wrapText="1"/>
      <protection/>
    </xf>
    <xf numFmtId="0" fontId="17" fillId="3" borderId="0" xfId="0" applyNumberFormat="1" applyFont="1" applyFill="1" applyBorder="1" applyAlignment="1" applyProtection="1">
      <alignment horizontal="left" vertical="center" wrapText="1"/>
      <protection/>
    </xf>
    <xf numFmtId="0" fontId="17" fillId="3" borderId="5" xfId="0" applyNumberFormat="1" applyFont="1" applyFill="1" applyBorder="1" applyAlignment="1" applyProtection="1">
      <alignment vertical="center" wrapText="1"/>
      <protection/>
    </xf>
    <xf numFmtId="0" fontId="17" fillId="3" borderId="0" xfId="0" applyNumberFormat="1" applyFont="1" applyFill="1" applyBorder="1" applyAlignment="1" applyProtection="1">
      <alignment vertical="center" wrapText="1"/>
      <protection/>
    </xf>
    <xf numFmtId="0" fontId="17" fillId="3" borderId="5" xfId="0" applyNumberFormat="1" applyFont="1" applyFill="1" applyBorder="1" applyAlignment="1" applyProtection="1">
      <alignment vertical="center"/>
      <protection/>
    </xf>
    <xf numFmtId="0" fontId="17" fillId="3" borderId="0" xfId="0" applyNumberFormat="1" applyFont="1" applyFill="1" applyBorder="1" applyAlignment="1" applyProtection="1">
      <alignment vertical="center"/>
      <protection/>
    </xf>
    <xf numFmtId="0" fontId="16" fillId="3" borderId="6" xfId="0" applyNumberFormat="1" applyFont="1" applyFill="1" applyBorder="1" applyAlignment="1" applyProtection="1">
      <alignment horizontal="left" vertical="center"/>
      <protection/>
    </xf>
    <xf numFmtId="0" fontId="17" fillId="3" borderId="3" xfId="0" applyFont="1" applyFill="1" applyBorder="1" applyAlignment="1" applyProtection="1">
      <alignment horizontal="left" vertical="center"/>
      <protection/>
    </xf>
    <xf numFmtId="3" fontId="17" fillId="3" borderId="13" xfId="0" applyNumberFormat="1" applyFont="1" applyFill="1" applyBorder="1" applyAlignment="1" applyProtection="1">
      <alignment horizontal="right" vertical="center" indent="1"/>
      <protection/>
    </xf>
    <xf numFmtId="3" fontId="0" fillId="0" borderId="13" xfId="0" applyNumberFormat="1" applyBorder="1" applyAlignment="1" applyProtection="1">
      <alignment horizontal="right" vertical="center" indent="1"/>
      <protection/>
    </xf>
    <xf numFmtId="3" fontId="0" fillId="0" borderId="5" xfId="0" applyNumberFormat="1" applyBorder="1" applyAlignment="1" applyProtection="1">
      <alignment horizontal="right" vertical="center" indent="1"/>
      <protection/>
    </xf>
    <xf numFmtId="3" fontId="0" fillId="0" borderId="8" xfId="0" applyNumberFormat="1" applyBorder="1" applyAlignment="1" applyProtection="1">
      <alignment horizontal="right" vertical="center" indent="1"/>
      <protection/>
    </xf>
    <xf numFmtId="0" fontId="16" fillId="3" borderId="21" xfId="0" applyFont="1" applyFill="1" applyBorder="1" applyAlignment="1" applyProtection="1">
      <alignment horizontal="center" vertical="center" wrapText="1"/>
      <protection/>
    </xf>
    <xf numFmtId="0" fontId="16" fillId="3" borderId="15" xfId="0" applyFont="1" applyFill="1" applyBorder="1" applyAlignment="1" applyProtection="1">
      <alignment horizontal="center" vertical="center" wrapText="1"/>
      <protection/>
    </xf>
    <xf numFmtId="0" fontId="16" fillId="3" borderId="22" xfId="0" applyFont="1" applyFill="1" applyBorder="1" applyAlignment="1" applyProtection="1">
      <alignment horizontal="center" vertical="center" wrapText="1"/>
      <protection/>
    </xf>
    <xf numFmtId="0" fontId="17" fillId="3" borderId="7" xfId="0" applyFont="1" applyFill="1" applyBorder="1" applyAlignment="1">
      <alignment horizontal="left" vertical="top" wrapText="1"/>
    </xf>
    <xf numFmtId="3" fontId="17" fillId="3" borderId="0" xfId="0" applyNumberFormat="1" applyFont="1" applyFill="1" applyBorder="1" applyAlignment="1">
      <alignment horizontal="right" vertical="center" indent="2"/>
    </xf>
    <xf numFmtId="3" fontId="17" fillId="3" borderId="5" xfId="0" applyNumberFormat="1" applyFont="1" applyFill="1" applyBorder="1" applyAlignment="1">
      <alignment horizontal="right" vertical="center" indent="2"/>
    </xf>
    <xf numFmtId="3" fontId="17" fillId="3" borderId="13" xfId="0" applyNumberFormat="1" applyFont="1" applyFill="1" applyBorder="1" applyAlignment="1">
      <alignment horizontal="right" vertical="center" indent="2"/>
    </xf>
    <xf numFmtId="0" fontId="21" fillId="3" borderId="23" xfId="0" applyNumberFormat="1" applyFont="1" applyFill="1" applyBorder="1" applyAlignment="1">
      <alignment horizontal="left"/>
    </xf>
    <xf numFmtId="0" fontId="16" fillId="3" borderId="2" xfId="0" applyNumberFormat="1" applyFont="1" applyFill="1" applyBorder="1" applyAlignment="1">
      <alignment horizontal="center" vertical="center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21" fillId="3" borderId="23" xfId="0" applyNumberFormat="1" applyFont="1" applyFill="1" applyBorder="1" applyAlignment="1" applyProtection="1">
      <alignment horizontal="left"/>
      <protection/>
    </xf>
    <xf numFmtId="0" fontId="16" fillId="3" borderId="2" xfId="0" applyNumberFormat="1" applyFont="1" applyFill="1" applyBorder="1" applyAlignment="1" applyProtection="1">
      <alignment horizontal="center" vertical="center"/>
      <protection/>
    </xf>
    <xf numFmtId="3" fontId="16" fillId="3" borderId="16" xfId="0" applyNumberFormat="1" applyFont="1" applyFill="1" applyBorder="1" applyAlignment="1" applyProtection="1">
      <alignment horizontal="center" vertical="center" wrapText="1"/>
      <protection/>
    </xf>
    <xf numFmtId="0" fontId="16" fillId="3" borderId="3" xfId="0" applyFont="1" applyFill="1" applyBorder="1" applyAlignment="1" applyProtection="1">
      <alignment horizontal="center" vertical="center"/>
      <protection/>
    </xf>
    <xf numFmtId="0" fontId="18" fillId="3" borderId="3" xfId="0" applyFont="1" applyFill="1" applyBorder="1" applyAlignment="1" applyProtection="1">
      <alignment horizontal="center" vertical="center"/>
      <protection/>
    </xf>
    <xf numFmtId="0" fontId="18" fillId="3" borderId="4" xfId="0" applyFont="1" applyFill="1" applyBorder="1" applyAlignment="1" applyProtection="1">
      <alignment horizontal="center" vertical="center"/>
      <protection/>
    </xf>
    <xf numFmtId="3" fontId="17" fillId="3" borderId="0" xfId="0" applyNumberFormat="1" applyFont="1" applyFill="1" applyBorder="1" applyAlignment="1" applyProtection="1">
      <alignment horizontal="right" vertical="center" indent="2"/>
      <protection/>
    </xf>
    <xf numFmtId="3" fontId="17" fillId="3" borderId="5" xfId="0" applyNumberFormat="1" applyFont="1" applyFill="1" applyBorder="1" applyAlignment="1" applyProtection="1">
      <alignment horizontal="right" vertical="center" indent="2"/>
      <protection/>
    </xf>
    <xf numFmtId="3" fontId="17" fillId="3" borderId="13" xfId="0" applyNumberFormat="1" applyFont="1" applyFill="1" applyBorder="1" applyAlignment="1" applyProtection="1">
      <alignment horizontal="right" vertical="center" indent="2"/>
      <protection/>
    </xf>
    <xf numFmtId="0" fontId="17" fillId="3" borderId="7" xfId="0" applyFont="1" applyFill="1" applyBorder="1" applyAlignment="1" applyProtection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0</xdr:row>
      <xdr:rowOff>0</xdr:rowOff>
    </xdr:from>
    <xdr:to>
      <xdr:col>12</xdr:col>
      <xdr:colOff>885825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0</xdr:row>
      <xdr:rowOff>0</xdr:rowOff>
    </xdr:from>
    <xdr:to>
      <xdr:col>12</xdr:col>
      <xdr:colOff>885825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9525</xdr:rowOff>
    </xdr:from>
    <xdr:to>
      <xdr:col>18</xdr:col>
      <xdr:colOff>590550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0200" y="952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219075</xdr:colOff>
      <xdr:row>0</xdr:row>
      <xdr:rowOff>9525</xdr:rowOff>
    </xdr:from>
    <xdr:to>
      <xdr:col>18</xdr:col>
      <xdr:colOff>590550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87350" y="9525"/>
          <a:ext cx="1085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0</xdr:rowOff>
    </xdr:from>
    <xdr:to>
      <xdr:col>8</xdr:col>
      <xdr:colOff>762000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33850" y="566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ΜΕΤΑΠΟΙΗΣΗ MANUFACTURING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504825</xdr:colOff>
      <xdr:row>0</xdr:row>
      <xdr:rowOff>0</xdr:rowOff>
    </xdr:from>
    <xdr:to>
      <xdr:col>8</xdr:col>
      <xdr:colOff>762000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0" y="5667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ΜΕΤΑΠΟΙΗΣΗ 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9.00390625" defaultRowHeight="12.75"/>
  <cols>
    <col min="1" max="1" width="1.875" style="103" customWidth="1"/>
    <col min="2" max="3" width="2.25390625" style="103" customWidth="1"/>
    <col min="4" max="4" width="54.875" style="103" customWidth="1"/>
    <col min="5" max="5" width="9.625" style="103" bestFit="1" customWidth="1"/>
    <col min="6" max="6" width="11.875" style="103" customWidth="1"/>
    <col min="7" max="7" width="2.375" style="103" customWidth="1"/>
    <col min="8" max="8" width="11.875" style="103" customWidth="1"/>
    <col min="9" max="9" width="2.375" style="103" customWidth="1"/>
    <col min="10" max="10" width="11.875" style="103" customWidth="1"/>
    <col min="11" max="11" width="2.375" style="103" customWidth="1"/>
    <col min="12" max="13" width="11.875" style="103" customWidth="1"/>
    <col min="14" max="14" width="2.375" style="103" customWidth="1"/>
    <col min="15" max="16384" width="12.00390625" style="103" customWidth="1"/>
  </cols>
  <sheetData>
    <row r="1" spans="1:14" ht="43.5" customHeight="1" thickBot="1">
      <c r="A1" s="101"/>
      <c r="B1" s="329" t="s">
        <v>135</v>
      </c>
      <c r="C1" s="329"/>
      <c r="D1" s="329"/>
      <c r="E1" s="329"/>
      <c r="F1" s="329"/>
      <c r="G1" s="329"/>
      <c r="H1" s="329"/>
      <c r="I1" s="102"/>
      <c r="J1" s="102"/>
      <c r="K1" s="102"/>
      <c r="L1" s="102"/>
      <c r="M1" s="102"/>
      <c r="N1" s="101"/>
    </row>
    <row r="2" spans="1:14" ht="15" customHeight="1" thickTop="1">
      <c r="A2" s="104"/>
      <c r="B2" s="105"/>
      <c r="C2" s="106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112" customFormat="1" ht="30" customHeight="1">
      <c r="A3" s="107"/>
      <c r="B3" s="108"/>
      <c r="C3" s="108"/>
      <c r="D3" s="109" t="s">
        <v>58</v>
      </c>
      <c r="E3" s="109" t="s">
        <v>59</v>
      </c>
      <c r="F3" s="110">
        <v>2001</v>
      </c>
      <c r="G3" s="110"/>
      <c r="H3" s="110">
        <v>2002</v>
      </c>
      <c r="I3" s="110"/>
      <c r="J3" s="110">
        <v>2003</v>
      </c>
      <c r="K3" s="111"/>
      <c r="L3" s="110">
        <v>2004</v>
      </c>
      <c r="M3" s="110">
        <v>2005</v>
      </c>
      <c r="N3" s="111"/>
    </row>
    <row r="4" spans="1:14" s="112" customFormat="1" ht="15" customHeight="1">
      <c r="A4" s="107"/>
      <c r="B4" s="108"/>
      <c r="C4" s="108"/>
      <c r="D4" s="113"/>
      <c r="E4" s="113"/>
      <c r="F4" s="114"/>
      <c r="G4" s="111"/>
      <c r="H4" s="114"/>
      <c r="I4" s="111"/>
      <c r="J4" s="114"/>
      <c r="K4" s="111"/>
      <c r="L4" s="111"/>
      <c r="M4" s="111"/>
      <c r="N4" s="111"/>
    </row>
    <row r="5" spans="1:14" ht="30" customHeight="1">
      <c r="A5" s="104"/>
      <c r="B5" s="100" t="s">
        <v>60</v>
      </c>
      <c r="C5" s="115"/>
      <c r="D5" s="104"/>
      <c r="E5" s="116" t="s">
        <v>61</v>
      </c>
      <c r="F5" s="117">
        <v>10901</v>
      </c>
      <c r="G5" s="117"/>
      <c r="H5" s="117">
        <v>19448</v>
      </c>
      <c r="I5" s="117"/>
      <c r="J5" s="117">
        <v>15505</v>
      </c>
      <c r="K5" s="117"/>
      <c r="L5" s="117">
        <v>21264</v>
      </c>
      <c r="M5" s="117">
        <v>17874</v>
      </c>
      <c r="N5" s="117"/>
    </row>
    <row r="6" spans="1:14" ht="15.75" customHeight="1">
      <c r="A6" s="104"/>
      <c r="B6" s="104"/>
      <c r="C6" s="104"/>
      <c r="D6" s="115"/>
      <c r="E6" s="116"/>
      <c r="F6" s="117"/>
      <c r="G6" s="117"/>
      <c r="H6" s="117"/>
      <c r="I6" s="117"/>
      <c r="J6" s="117"/>
      <c r="K6" s="117"/>
      <c r="L6" s="117"/>
      <c r="M6" s="117"/>
      <c r="N6" s="117"/>
    </row>
    <row r="7" spans="1:16" ht="30" customHeight="1">
      <c r="A7" s="104"/>
      <c r="B7" s="100" t="s">
        <v>62</v>
      </c>
      <c r="C7" s="115"/>
      <c r="D7" s="104"/>
      <c r="E7" s="116" t="s">
        <v>63</v>
      </c>
      <c r="F7" s="118">
        <v>0.18</v>
      </c>
      <c r="G7" s="118"/>
      <c r="H7" s="118">
        <v>0.3</v>
      </c>
      <c r="I7" s="118"/>
      <c r="J7" s="118">
        <v>0.23</v>
      </c>
      <c r="K7" s="118"/>
      <c r="L7" s="118">
        <v>0.29</v>
      </c>
      <c r="M7" s="118">
        <v>0.23</v>
      </c>
      <c r="N7" s="118"/>
      <c r="P7" s="119"/>
    </row>
    <row r="8" spans="1:14" ht="15.75" customHeight="1">
      <c r="A8" s="104"/>
      <c r="B8" s="115"/>
      <c r="C8" s="115"/>
      <c r="D8" s="104"/>
      <c r="E8" s="116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30" customHeight="1">
      <c r="A9" s="104"/>
      <c r="B9" s="100" t="s">
        <v>64</v>
      </c>
      <c r="C9" s="115"/>
      <c r="D9" s="104"/>
      <c r="E9" s="116" t="s">
        <v>61</v>
      </c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25.5" customHeight="1">
      <c r="A10" s="104"/>
      <c r="B10" s="104"/>
      <c r="C10" s="330" t="s">
        <v>65</v>
      </c>
      <c r="D10" s="331"/>
      <c r="E10" s="122" t="s">
        <v>66</v>
      </c>
      <c r="F10" s="120">
        <v>1538</v>
      </c>
      <c r="G10" s="120"/>
      <c r="H10" s="120">
        <v>1246</v>
      </c>
      <c r="I10" s="120"/>
      <c r="J10" s="120">
        <v>1102</v>
      </c>
      <c r="K10" s="120"/>
      <c r="L10" s="120">
        <v>982</v>
      </c>
      <c r="M10" s="120">
        <v>1231</v>
      </c>
      <c r="N10" s="120"/>
    </row>
    <row r="11" spans="1:14" ht="25.5" customHeight="1">
      <c r="A11" s="104"/>
      <c r="B11" s="104"/>
      <c r="C11" s="330" t="s">
        <v>67</v>
      </c>
      <c r="D11" s="331"/>
      <c r="E11" s="122" t="s">
        <v>66</v>
      </c>
      <c r="F11" s="120">
        <v>9209</v>
      </c>
      <c r="G11" s="120"/>
      <c r="H11" s="120">
        <v>17811</v>
      </c>
      <c r="I11" s="120"/>
      <c r="J11" s="120">
        <v>14225</v>
      </c>
      <c r="K11" s="120"/>
      <c r="L11" s="120">
        <v>11954</v>
      </c>
      <c r="M11" s="120">
        <v>11970</v>
      </c>
      <c r="N11" s="120"/>
    </row>
    <row r="12" spans="1:14" ht="25.5" customHeight="1">
      <c r="A12" s="104"/>
      <c r="B12" s="104"/>
      <c r="C12" s="330" t="s">
        <v>68</v>
      </c>
      <c r="D12" s="331"/>
      <c r="E12" s="122" t="s">
        <v>66</v>
      </c>
      <c r="F12" s="120">
        <v>154</v>
      </c>
      <c r="G12" s="120"/>
      <c r="H12" s="120">
        <v>391</v>
      </c>
      <c r="I12" s="120"/>
      <c r="J12" s="120">
        <v>178</v>
      </c>
      <c r="K12" s="120"/>
      <c r="L12" s="120">
        <v>8327</v>
      </c>
      <c r="M12" s="120">
        <v>4672</v>
      </c>
      <c r="N12" s="120"/>
    </row>
    <row r="13" spans="1:14" ht="15.75" customHeight="1">
      <c r="A13" s="104"/>
      <c r="B13" s="104"/>
      <c r="C13" s="104"/>
      <c r="D13" s="121"/>
      <c r="E13" s="122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30" customHeight="1">
      <c r="A14" s="104"/>
      <c r="B14" s="100" t="s">
        <v>69</v>
      </c>
      <c r="C14" s="115"/>
      <c r="D14" s="104"/>
      <c r="E14" s="121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ht="30" customHeight="1">
      <c r="A15" s="104"/>
      <c r="B15" s="104"/>
      <c r="C15" s="330" t="s">
        <v>70</v>
      </c>
      <c r="D15" s="331"/>
      <c r="E15" s="122" t="s">
        <v>66</v>
      </c>
      <c r="F15" s="120">
        <v>3930</v>
      </c>
      <c r="G15" s="120"/>
      <c r="H15" s="120">
        <v>4967</v>
      </c>
      <c r="I15" s="120"/>
      <c r="J15" s="120">
        <v>5958</v>
      </c>
      <c r="K15" s="120"/>
      <c r="L15" s="120">
        <v>5441</v>
      </c>
      <c r="M15" s="120">
        <v>6349</v>
      </c>
      <c r="N15" s="120"/>
    </row>
    <row r="16" spans="1:14" ht="15.75" customHeight="1">
      <c r="A16" s="104"/>
      <c r="B16" s="104"/>
      <c r="C16" s="121"/>
      <c r="D16" s="121" t="s">
        <v>71</v>
      </c>
      <c r="E16" s="122" t="s">
        <v>66</v>
      </c>
      <c r="F16" s="120">
        <v>1768</v>
      </c>
      <c r="G16" s="120"/>
      <c r="H16" s="120">
        <v>1760</v>
      </c>
      <c r="I16" s="120"/>
      <c r="J16" s="120">
        <v>2845</v>
      </c>
      <c r="K16" s="120"/>
      <c r="L16" s="120">
        <v>2403</v>
      </c>
      <c r="M16" s="120">
        <v>2334</v>
      </c>
      <c r="N16" s="120"/>
    </row>
    <row r="17" spans="1:14" ht="30" customHeight="1">
      <c r="A17" s="104"/>
      <c r="B17" s="104"/>
      <c r="C17" s="330" t="s">
        <v>125</v>
      </c>
      <c r="D17" s="331"/>
      <c r="E17" s="122" t="s">
        <v>66</v>
      </c>
      <c r="F17" s="120">
        <v>4154</v>
      </c>
      <c r="G17" s="120"/>
      <c r="H17" s="120">
        <v>5596</v>
      </c>
      <c r="I17" s="120"/>
      <c r="J17" s="120">
        <v>5285</v>
      </c>
      <c r="K17" s="120"/>
      <c r="L17" s="120">
        <v>4160</v>
      </c>
      <c r="M17" s="120">
        <v>4235</v>
      </c>
      <c r="N17" s="120"/>
    </row>
    <row r="18" spans="1:14" ht="30" customHeight="1">
      <c r="A18" s="104"/>
      <c r="B18" s="104"/>
      <c r="C18" s="330" t="s">
        <v>72</v>
      </c>
      <c r="D18" s="331"/>
      <c r="E18" s="122" t="s">
        <v>66</v>
      </c>
      <c r="F18" s="120">
        <v>2817</v>
      </c>
      <c r="G18" s="120"/>
      <c r="H18" s="120">
        <v>8885</v>
      </c>
      <c r="I18" s="120"/>
      <c r="J18" s="120">
        <v>4262</v>
      </c>
      <c r="K18" s="120"/>
      <c r="L18" s="120">
        <v>11663.09</v>
      </c>
      <c r="M18" s="120">
        <v>7290</v>
      </c>
      <c r="N18" s="120"/>
    </row>
    <row r="19" spans="1:14" ht="15.75" customHeight="1">
      <c r="A19" s="104"/>
      <c r="B19" s="104"/>
      <c r="C19" s="104"/>
      <c r="D19" s="121" t="s">
        <v>73</v>
      </c>
      <c r="E19" s="122"/>
      <c r="F19" s="120"/>
      <c r="G19" s="120"/>
      <c r="H19" s="120"/>
      <c r="I19" s="120"/>
      <c r="J19" s="120"/>
      <c r="K19" s="120"/>
      <c r="L19" s="120"/>
      <c r="M19" s="120"/>
      <c r="N19" s="120"/>
    </row>
    <row r="20" spans="1:14" ht="15.75" customHeight="1">
      <c r="A20" s="104"/>
      <c r="B20" s="104"/>
      <c r="C20" s="104"/>
      <c r="D20" s="121" t="s">
        <v>74</v>
      </c>
      <c r="E20" s="122" t="s">
        <v>66</v>
      </c>
      <c r="F20" s="120">
        <v>318</v>
      </c>
      <c r="G20" s="120"/>
      <c r="H20" s="120">
        <v>6490</v>
      </c>
      <c r="I20" s="120"/>
      <c r="J20" s="120">
        <v>566</v>
      </c>
      <c r="K20" s="120"/>
      <c r="L20" s="120">
        <v>8804.38</v>
      </c>
      <c r="M20" s="120">
        <v>4580</v>
      </c>
      <c r="N20" s="120"/>
    </row>
    <row r="21" spans="1:14" ht="15.75" customHeight="1">
      <c r="A21" s="104"/>
      <c r="B21" s="104"/>
      <c r="C21" s="104"/>
      <c r="D21" s="121" t="s">
        <v>75</v>
      </c>
      <c r="E21" s="122" t="s">
        <v>66</v>
      </c>
      <c r="F21" s="120">
        <v>2499</v>
      </c>
      <c r="G21" s="120"/>
      <c r="H21" s="120">
        <v>2395</v>
      </c>
      <c r="I21" s="120"/>
      <c r="J21" s="120">
        <v>3696</v>
      </c>
      <c r="K21" s="120"/>
      <c r="L21" s="120">
        <v>2859</v>
      </c>
      <c r="M21" s="120">
        <v>2710</v>
      </c>
      <c r="N21" s="120"/>
    </row>
    <row r="22" spans="1:14" ht="15.75" customHeight="1">
      <c r="A22" s="104"/>
      <c r="B22" s="104"/>
      <c r="C22" s="104"/>
      <c r="D22" s="121"/>
      <c r="E22" s="122"/>
      <c r="F22" s="120"/>
      <c r="G22" s="120"/>
      <c r="H22" s="120"/>
      <c r="I22" s="120"/>
      <c r="J22" s="120"/>
      <c r="K22" s="120"/>
      <c r="L22" s="120"/>
      <c r="M22" s="120"/>
      <c r="N22" s="120"/>
    </row>
    <row r="23" spans="1:14" ht="30" customHeight="1">
      <c r="A23" s="104"/>
      <c r="B23" s="100" t="s">
        <v>76</v>
      </c>
      <c r="C23" s="115"/>
      <c r="D23" s="104"/>
      <c r="E23" s="116"/>
      <c r="F23" s="120"/>
      <c r="G23" s="120"/>
      <c r="H23" s="120"/>
      <c r="I23" s="120"/>
      <c r="J23" s="120"/>
      <c r="K23" s="120"/>
      <c r="L23" s="120"/>
      <c r="M23" s="120"/>
      <c r="N23" s="120"/>
    </row>
    <row r="24" spans="1:14" ht="25.5" customHeight="1">
      <c r="A24" s="104"/>
      <c r="B24" s="104"/>
      <c r="C24" s="330" t="s">
        <v>18</v>
      </c>
      <c r="D24" s="331"/>
      <c r="E24" s="122" t="s">
        <v>66</v>
      </c>
      <c r="F24" s="120">
        <v>3710</v>
      </c>
      <c r="G24" s="120"/>
      <c r="H24" s="120">
        <v>9041</v>
      </c>
      <c r="I24" s="120"/>
      <c r="J24" s="120">
        <v>6427</v>
      </c>
      <c r="K24" s="120"/>
      <c r="L24" s="120">
        <v>12250</v>
      </c>
      <c r="M24" s="120">
        <v>9104</v>
      </c>
      <c r="N24" s="120"/>
    </row>
    <row r="25" spans="1:14" ht="25.5" customHeight="1">
      <c r="A25" s="104"/>
      <c r="B25" s="104"/>
      <c r="C25" s="330" t="s">
        <v>126</v>
      </c>
      <c r="D25" s="331"/>
      <c r="E25" s="122" t="s">
        <v>66</v>
      </c>
      <c r="F25" s="120">
        <v>3618</v>
      </c>
      <c r="G25" s="120"/>
      <c r="H25" s="120">
        <v>3250</v>
      </c>
      <c r="I25" s="120"/>
      <c r="J25" s="120">
        <v>3662</v>
      </c>
      <c r="K25" s="120"/>
      <c r="L25" s="120">
        <v>3751</v>
      </c>
      <c r="M25" s="120">
        <v>3528</v>
      </c>
      <c r="N25" s="120"/>
    </row>
    <row r="26" spans="1:14" ht="25.5" customHeight="1">
      <c r="A26" s="104"/>
      <c r="B26" s="104"/>
      <c r="C26" s="330" t="s">
        <v>127</v>
      </c>
      <c r="D26" s="331"/>
      <c r="E26" s="122" t="s">
        <v>66</v>
      </c>
      <c r="F26" s="120">
        <v>2371</v>
      </c>
      <c r="G26" s="120"/>
      <c r="H26" s="120">
        <v>3048</v>
      </c>
      <c r="I26" s="120"/>
      <c r="J26" s="120">
        <v>4019</v>
      </c>
      <c r="K26" s="120"/>
      <c r="L26" s="120">
        <v>3677</v>
      </c>
      <c r="M26" s="120">
        <v>4325</v>
      </c>
      <c r="N26" s="120"/>
    </row>
    <row r="27" spans="1:14" ht="25.5" customHeight="1">
      <c r="A27" s="104"/>
      <c r="B27" s="104"/>
      <c r="C27" s="330" t="s">
        <v>19</v>
      </c>
      <c r="D27" s="331"/>
      <c r="E27" s="122" t="s">
        <v>66</v>
      </c>
      <c r="F27" s="120">
        <v>80</v>
      </c>
      <c r="G27" s="120"/>
      <c r="H27" s="120">
        <v>1147</v>
      </c>
      <c r="I27" s="120"/>
      <c r="J27" s="120">
        <v>146</v>
      </c>
      <c r="K27" s="120"/>
      <c r="L27" s="120">
        <v>72</v>
      </c>
      <c r="M27" s="120">
        <v>75</v>
      </c>
      <c r="N27" s="120"/>
    </row>
    <row r="28" spans="1:14" ht="25.5" customHeight="1">
      <c r="A28" s="104"/>
      <c r="B28" s="104"/>
      <c r="C28" s="330" t="s">
        <v>20</v>
      </c>
      <c r="D28" s="331"/>
      <c r="E28" s="122" t="s">
        <v>66</v>
      </c>
      <c r="F28" s="120">
        <v>1122</v>
      </c>
      <c r="G28" s="120"/>
      <c r="H28" s="120">
        <v>2962</v>
      </c>
      <c r="I28" s="120"/>
      <c r="J28" s="120">
        <v>1251</v>
      </c>
      <c r="K28" s="120"/>
      <c r="L28" s="120">
        <v>1513</v>
      </c>
      <c r="M28" s="120">
        <v>842</v>
      </c>
      <c r="N28" s="120"/>
    </row>
    <row r="29" spans="1:14" ht="15.75" customHeight="1">
      <c r="A29" s="104"/>
      <c r="B29" s="104"/>
      <c r="C29" s="104"/>
      <c r="D29" s="121"/>
      <c r="E29" s="122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1:14" ht="30" customHeight="1">
      <c r="A30" s="104"/>
      <c r="B30" s="100" t="s">
        <v>77</v>
      </c>
      <c r="C30" s="115"/>
      <c r="D30" s="104"/>
      <c r="E30" s="122" t="s">
        <v>66</v>
      </c>
      <c r="F30" s="117">
        <f>SUM(F32:F34)</f>
        <v>3337</v>
      </c>
      <c r="G30" s="117"/>
      <c r="H30" s="117">
        <v>5607</v>
      </c>
      <c r="I30" s="117"/>
      <c r="J30" s="117">
        <v>4664</v>
      </c>
      <c r="K30" s="117"/>
      <c r="L30" s="117">
        <v>4484</v>
      </c>
      <c r="M30" s="117">
        <v>6985</v>
      </c>
      <c r="N30" s="117"/>
    </row>
    <row r="31" spans="1:14" ht="30" customHeight="1">
      <c r="A31" s="104"/>
      <c r="B31" s="100" t="s">
        <v>64</v>
      </c>
      <c r="C31" s="115"/>
      <c r="D31" s="104"/>
      <c r="E31" s="123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30" customHeight="1">
      <c r="A32" s="104"/>
      <c r="B32" s="104"/>
      <c r="C32" s="330" t="s">
        <v>65</v>
      </c>
      <c r="D32" s="331"/>
      <c r="E32" s="122" t="s">
        <v>66</v>
      </c>
      <c r="F32" s="120">
        <v>230</v>
      </c>
      <c r="G32" s="120"/>
      <c r="H32" s="120">
        <v>899</v>
      </c>
      <c r="I32" s="120"/>
      <c r="J32" s="120">
        <v>447</v>
      </c>
      <c r="K32" s="120"/>
      <c r="L32" s="120">
        <v>902</v>
      </c>
      <c r="M32" s="120">
        <v>1790</v>
      </c>
      <c r="N32" s="120"/>
    </row>
    <row r="33" spans="1:14" ht="30" customHeight="1">
      <c r="A33" s="104"/>
      <c r="B33" s="104"/>
      <c r="C33" s="330" t="s">
        <v>67</v>
      </c>
      <c r="D33" s="331"/>
      <c r="E33" s="122" t="s">
        <v>66</v>
      </c>
      <c r="F33" s="120">
        <v>3102</v>
      </c>
      <c r="G33" s="120"/>
      <c r="H33" s="120">
        <v>4708</v>
      </c>
      <c r="I33" s="120"/>
      <c r="J33" s="120">
        <v>4215</v>
      </c>
      <c r="K33" s="120"/>
      <c r="L33" s="120">
        <v>3577</v>
      </c>
      <c r="M33" s="120">
        <v>5187</v>
      </c>
      <c r="N33" s="120"/>
    </row>
    <row r="34" spans="1:14" ht="30" customHeight="1">
      <c r="A34" s="104"/>
      <c r="B34" s="104"/>
      <c r="C34" s="330" t="s">
        <v>68</v>
      </c>
      <c r="D34" s="331"/>
      <c r="E34" s="122" t="s">
        <v>66</v>
      </c>
      <c r="F34" s="120">
        <v>5</v>
      </c>
      <c r="G34" s="120"/>
      <c r="H34" s="120">
        <v>0</v>
      </c>
      <c r="I34" s="120"/>
      <c r="J34" s="120">
        <v>2</v>
      </c>
      <c r="K34" s="120"/>
      <c r="L34" s="120">
        <v>6</v>
      </c>
      <c r="M34" s="120">
        <v>8</v>
      </c>
      <c r="N34" s="120"/>
    </row>
    <row r="35" spans="1:14" ht="15.75" customHeight="1">
      <c r="A35" s="104"/>
      <c r="B35" s="104"/>
      <c r="C35" s="104"/>
      <c r="D35" s="121"/>
      <c r="E35" s="122"/>
      <c r="F35" s="120"/>
      <c r="G35" s="120"/>
      <c r="H35" s="120"/>
      <c r="I35" s="120"/>
      <c r="J35" s="120"/>
      <c r="K35" s="120"/>
      <c r="L35" s="120"/>
      <c r="M35" s="120"/>
      <c r="N35" s="120"/>
    </row>
    <row r="36" spans="1:14" s="134" customFormat="1" ht="15.75" customHeight="1">
      <c r="A36" s="129"/>
      <c r="B36" s="129"/>
      <c r="C36" s="130" t="s">
        <v>128</v>
      </c>
      <c r="D36" s="131"/>
      <c r="E36" s="132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s="134" customFormat="1" ht="15.75" customHeight="1">
      <c r="A37" s="129"/>
      <c r="B37" s="135"/>
      <c r="C37" s="332" t="s">
        <v>129</v>
      </c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133"/>
    </row>
    <row r="38" spans="1:14" s="134" customFormat="1" ht="30" customHeight="1">
      <c r="A38" s="129"/>
      <c r="B38" s="136"/>
      <c r="C38" s="332" t="s">
        <v>136</v>
      </c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133"/>
    </row>
    <row r="39" spans="1:14" ht="18" customHeight="1">
      <c r="A39" s="124"/>
      <c r="B39" s="79" t="s">
        <v>130</v>
      </c>
      <c r="C39" s="125"/>
      <c r="D39" s="126"/>
      <c r="E39" s="126"/>
      <c r="F39" s="127"/>
      <c r="G39" s="127"/>
      <c r="H39" s="127"/>
      <c r="I39" s="127"/>
      <c r="J39" s="127"/>
      <c r="K39" s="127"/>
      <c r="L39" s="127"/>
      <c r="M39" s="127"/>
      <c r="N39" s="128"/>
    </row>
    <row r="40" spans="1:14" ht="6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1:14" ht="18" customHeight="1">
      <c r="A41" s="124"/>
      <c r="B41" s="80" t="s">
        <v>131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</row>
    <row r="53" ht="12.75">
      <c r="B53" s="97"/>
    </row>
  </sheetData>
  <mergeCells count="17">
    <mergeCell ref="C37:M37"/>
    <mergeCell ref="C38:M38"/>
    <mergeCell ref="C25:D25"/>
    <mergeCell ref="C10:D10"/>
    <mergeCell ref="C11:D11"/>
    <mergeCell ref="C12:D12"/>
    <mergeCell ref="C15:D15"/>
    <mergeCell ref="B1:H1"/>
    <mergeCell ref="C33:D33"/>
    <mergeCell ref="C34:D34"/>
    <mergeCell ref="C26:D26"/>
    <mergeCell ref="C27:D27"/>
    <mergeCell ref="C28:D28"/>
    <mergeCell ref="C32:D32"/>
    <mergeCell ref="C17:D17"/>
    <mergeCell ref="C18:D18"/>
    <mergeCell ref="C24:D24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"/>
    </sheetView>
  </sheetViews>
  <sheetFormatPr defaultColWidth="9.00390625" defaultRowHeight="12.75"/>
  <cols>
    <col min="1" max="1" width="1.875" style="139" customWidth="1"/>
    <col min="2" max="3" width="2.25390625" style="139" customWidth="1"/>
    <col min="4" max="4" width="54.875" style="139" customWidth="1"/>
    <col min="5" max="5" width="9.625" style="139" bestFit="1" customWidth="1"/>
    <col min="6" max="6" width="11.875" style="139" customWidth="1"/>
    <col min="7" max="7" width="2.375" style="139" customWidth="1"/>
    <col min="8" max="8" width="11.875" style="139" customWidth="1"/>
    <col min="9" max="9" width="2.375" style="139" customWidth="1"/>
    <col min="10" max="10" width="11.875" style="139" customWidth="1"/>
    <col min="11" max="11" width="2.375" style="139" customWidth="1"/>
    <col min="12" max="13" width="11.875" style="139" customWidth="1"/>
    <col min="14" max="14" width="2.375" style="139" customWidth="1"/>
    <col min="15" max="16384" width="12.00390625" style="139" customWidth="1"/>
  </cols>
  <sheetData>
    <row r="1" spans="1:14" ht="43.5" customHeight="1" thickBot="1">
      <c r="A1" s="137"/>
      <c r="B1" s="336" t="s">
        <v>135</v>
      </c>
      <c r="C1" s="336"/>
      <c r="D1" s="336"/>
      <c r="E1" s="336"/>
      <c r="F1" s="336"/>
      <c r="G1" s="336"/>
      <c r="H1" s="336"/>
      <c r="I1" s="138"/>
      <c r="J1" s="138"/>
      <c r="K1" s="138"/>
      <c r="L1" s="138"/>
      <c r="M1" s="138"/>
      <c r="N1" s="137"/>
    </row>
    <row r="2" spans="1:14" ht="15" customHeight="1" thickTop="1">
      <c r="A2" s="140"/>
      <c r="B2" s="141"/>
      <c r="C2" s="1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" customHeight="1" hidden="1">
      <c r="A3" s="140"/>
      <c r="B3" s="141"/>
      <c r="C3" s="142"/>
      <c r="D3" s="143">
        <v>0.585274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s="149" customFormat="1" ht="30" customHeight="1">
      <c r="A4" s="144"/>
      <c r="B4" s="145"/>
      <c r="C4" s="145"/>
      <c r="D4" s="146" t="s">
        <v>58</v>
      </c>
      <c r="E4" s="146" t="s">
        <v>59</v>
      </c>
      <c r="F4" s="147">
        <v>2001</v>
      </c>
      <c r="G4" s="147"/>
      <c r="H4" s="147">
        <v>2002</v>
      </c>
      <c r="I4" s="147"/>
      <c r="J4" s="147">
        <v>2003</v>
      </c>
      <c r="K4" s="148"/>
      <c r="L4" s="147">
        <v>2004</v>
      </c>
      <c r="M4" s="147">
        <v>2005</v>
      </c>
      <c r="N4" s="148"/>
    </row>
    <row r="5" spans="1:14" s="149" customFormat="1" ht="15" customHeight="1">
      <c r="A5" s="144"/>
      <c r="B5" s="145"/>
      <c r="C5" s="145"/>
      <c r="D5" s="150"/>
      <c r="E5" s="150"/>
      <c r="F5" s="151"/>
      <c r="G5" s="148"/>
      <c r="H5" s="151"/>
      <c r="I5" s="148"/>
      <c r="J5" s="151"/>
      <c r="K5" s="148"/>
      <c r="L5" s="148"/>
      <c r="M5" s="148"/>
      <c r="N5" s="148"/>
    </row>
    <row r="6" spans="1:14" ht="30" customHeight="1">
      <c r="A6" s="140"/>
      <c r="B6" s="152" t="s">
        <v>60</v>
      </c>
      <c r="C6" s="153"/>
      <c r="D6" s="140"/>
      <c r="E6" s="154" t="s">
        <v>139</v>
      </c>
      <c r="F6" s="155">
        <f>'ΣΥΝΟΠΤΙΚΟΣ ΠΙΝΑΚΑΣ £'!F5/$D$3</f>
        <v>18625.464312441694</v>
      </c>
      <c r="G6" s="155"/>
      <c r="H6" s="155">
        <f>'ΣΥΝΟΠΤΙΚΟΣ ΠΙΝΑΚΑΣ £'!H5/$D$3</f>
        <v>33228.88083188387</v>
      </c>
      <c r="I6" s="155"/>
      <c r="J6" s="155">
        <f>'ΣΥΝΟΠΤΙΚΟΣ ΠΙΝΑΚΑΣ £'!J5/$D$3</f>
        <v>26491.86534853761</v>
      </c>
      <c r="K6" s="155"/>
      <c r="L6" s="155">
        <f>'ΣΥΝΟΠΤΙΚΟΣ ΠΙΝΑΚΑΣ £'!L5/$D$3</f>
        <v>36331.701049423005</v>
      </c>
      <c r="M6" s="155">
        <f>'ΣΥΝΟΠΤΙΚΟΣ ΠΙΝΑΚΑΣ £'!M5/$D$3</f>
        <v>30539.54216315777</v>
      </c>
      <c r="N6" s="155"/>
    </row>
    <row r="7" spans="1:14" ht="15.75" customHeight="1">
      <c r="A7" s="140"/>
      <c r="B7" s="140"/>
      <c r="C7" s="140"/>
      <c r="D7" s="153"/>
      <c r="E7" s="154"/>
      <c r="F7" s="155"/>
      <c r="G7" s="155"/>
      <c r="H7" s="155"/>
      <c r="I7" s="155"/>
      <c r="J7" s="155"/>
      <c r="K7" s="155"/>
      <c r="L7" s="155"/>
      <c r="M7" s="155"/>
      <c r="N7" s="155"/>
    </row>
    <row r="8" spans="1:16" ht="30" customHeight="1">
      <c r="A8" s="140"/>
      <c r="B8" s="152" t="s">
        <v>62</v>
      </c>
      <c r="C8" s="153"/>
      <c r="D8" s="140"/>
      <c r="E8" s="154" t="s">
        <v>63</v>
      </c>
      <c r="F8" s="156">
        <f>'ΣΥΝΟΠΤΙΚΟΣ ΠΙΝΑΚΑΣ £'!F7</f>
        <v>0.18</v>
      </c>
      <c r="G8" s="156"/>
      <c r="H8" s="156">
        <f>'ΣΥΝΟΠΤΙΚΟΣ ΠΙΝΑΚΑΣ £'!H7</f>
        <v>0.3</v>
      </c>
      <c r="I8" s="156"/>
      <c r="J8" s="156">
        <f>'ΣΥΝΟΠΤΙΚΟΣ ΠΙΝΑΚΑΣ £'!J7</f>
        <v>0.23</v>
      </c>
      <c r="K8" s="156"/>
      <c r="L8" s="156">
        <f>'ΣΥΝΟΠΤΙΚΟΣ ΠΙΝΑΚΑΣ £'!L7</f>
        <v>0.29</v>
      </c>
      <c r="M8" s="156">
        <f>'ΣΥΝΟΠΤΙΚΟΣ ΠΙΝΑΚΑΣ £'!M7</f>
        <v>0.23</v>
      </c>
      <c r="N8" s="156"/>
      <c r="P8" s="157"/>
    </row>
    <row r="9" spans="1:14" ht="15.75" customHeight="1">
      <c r="A9" s="140"/>
      <c r="B9" s="153"/>
      <c r="C9" s="153"/>
      <c r="D9" s="140"/>
      <c r="E9" s="154"/>
      <c r="F9" s="156"/>
      <c r="G9" s="156"/>
      <c r="H9" s="156"/>
      <c r="I9" s="156"/>
      <c r="J9" s="156"/>
      <c r="K9" s="156"/>
      <c r="L9" s="156"/>
      <c r="M9" s="156"/>
      <c r="N9" s="156"/>
    </row>
    <row r="10" spans="1:14" ht="30" customHeight="1">
      <c r="A10" s="140"/>
      <c r="B10" s="152" t="s">
        <v>64</v>
      </c>
      <c r="C10" s="153"/>
      <c r="D10" s="140"/>
      <c r="E10" s="154" t="s">
        <v>139</v>
      </c>
      <c r="F10" s="158"/>
      <c r="G10" s="158"/>
      <c r="H10" s="158"/>
      <c r="I10" s="158"/>
      <c r="J10" s="158"/>
      <c r="K10" s="158"/>
      <c r="L10" s="158"/>
      <c r="M10" s="158"/>
      <c r="N10" s="158"/>
    </row>
    <row r="11" spans="1:14" ht="25.5" customHeight="1">
      <c r="A11" s="140"/>
      <c r="B11" s="140"/>
      <c r="C11" s="334" t="s">
        <v>65</v>
      </c>
      <c r="D11" s="335"/>
      <c r="E11" s="160" t="s">
        <v>66</v>
      </c>
      <c r="F11" s="158">
        <f>'ΣΥΝΟΠΤΙΚΟΣ ΠΙΝΑΚΑΣ £'!F10/$D$3</f>
        <v>2627.829016836559</v>
      </c>
      <c r="G11" s="158"/>
      <c r="H11" s="158">
        <f>'ΣΥΝΟΠΤΙΚΟΣ ΠΙΝΑΚΑΣ £'!H10/$D$3</f>
        <v>2128.917395954715</v>
      </c>
      <c r="I11" s="158"/>
      <c r="J11" s="158">
        <f>'ΣΥΝΟΠΤΙΚΟΣ ΠΙΝΑΚΑΣ £'!J10/$D$3</f>
        <v>1882.878788396546</v>
      </c>
      <c r="K11" s="158"/>
      <c r="L11" s="158">
        <f>'ΣΥΝΟΠΤΙΚΟΣ ΠΙΝΑΚΑΣ £'!L10/$D$3</f>
        <v>1677.8466154314049</v>
      </c>
      <c r="M11" s="158">
        <f>'ΣΥΝΟΠΤΙΚΟΣ ΠΙΝΑΚΑΣ £'!M10/$D$3</f>
        <v>2103.2883743340726</v>
      </c>
      <c r="N11" s="158"/>
    </row>
    <row r="12" spans="1:14" ht="25.5" customHeight="1">
      <c r="A12" s="140"/>
      <c r="B12" s="140"/>
      <c r="C12" s="334" t="s">
        <v>67</v>
      </c>
      <c r="D12" s="335"/>
      <c r="E12" s="160" t="s">
        <v>66</v>
      </c>
      <c r="F12" s="158">
        <f>'ΣΥΝΟΠΤΙΚΟΣ ΠΙΝΑΚΑΣ £'!F11/$D$3</f>
        <v>15734.510673633205</v>
      </c>
      <c r="G12" s="158"/>
      <c r="H12" s="158">
        <f>'ΣΥΝΟΠΤΙΚΟΣ ΠΙΝΑΚΑΣ £'!H11/$D$3</f>
        <v>30431.90027235107</v>
      </c>
      <c r="I12" s="158"/>
      <c r="J12" s="158">
        <f>'ΣΥΝΟΠΤΙΚΟΣ ΠΙΝΑΚΑΣ £'!J11/$D$3</f>
        <v>24304.855503576106</v>
      </c>
      <c r="K12" s="158"/>
      <c r="L12" s="158">
        <f>'ΣΥΝΟΠΤΙΚΟΣ ΠΙΝΑΚΑΣ £'!L11/$D$3</f>
        <v>20424.621630210808</v>
      </c>
      <c r="M12" s="158">
        <f>'ΣΥΝΟΠΤΙΚΟΣ ΠΙΝΑΚΑΣ £'!M11/$D$3</f>
        <v>20451.959253272827</v>
      </c>
      <c r="N12" s="158"/>
    </row>
    <row r="13" spans="1:14" ht="25.5" customHeight="1">
      <c r="A13" s="140"/>
      <c r="B13" s="140"/>
      <c r="C13" s="334" t="s">
        <v>68</v>
      </c>
      <c r="D13" s="335"/>
      <c r="E13" s="160" t="s">
        <v>66</v>
      </c>
      <c r="F13" s="158">
        <f>'ΣΥΝΟΠΤΙΚΟΣ ΠΙΝΑΚΑΣ £'!F12/$D$3</f>
        <v>263.1246219719311</v>
      </c>
      <c r="G13" s="158"/>
      <c r="H13" s="158">
        <f>'ΣΥΝΟΠΤΙΚΟΣ ΠΙΝΑΚΑΣ £'!H12/$D$3</f>
        <v>668.0631635780849</v>
      </c>
      <c r="I13" s="158"/>
      <c r="J13" s="158">
        <f>'ΣΥΝΟΠΤΙΚΟΣ ΠΙΝΑΚΑΣ £'!J12/$D$3</f>
        <v>304.13105656495935</v>
      </c>
      <c r="K13" s="158"/>
      <c r="L13" s="158">
        <f>'ΣΥΝΟΠΤΙΚΟΣ ΠΙΝΑΚΑΣ £'!L12/$D$3</f>
        <v>14227.524202339418</v>
      </c>
      <c r="M13" s="158">
        <f>'ΣΥΝΟΠΤΙΚΟΣ ΠΙΝΑΚΑΣ £'!M12/$D$3</f>
        <v>7982.585934109495</v>
      </c>
      <c r="N13" s="158"/>
    </row>
    <row r="14" spans="1:14" ht="15.75" customHeight="1">
      <c r="A14" s="140"/>
      <c r="B14" s="140"/>
      <c r="C14" s="140"/>
      <c r="D14" s="159"/>
      <c r="E14" s="160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ht="30" customHeight="1">
      <c r="A15" s="140"/>
      <c r="B15" s="152" t="s">
        <v>69</v>
      </c>
      <c r="C15" s="153"/>
      <c r="D15" s="140"/>
      <c r="E15" s="159"/>
      <c r="F15" s="158"/>
      <c r="G15" s="158"/>
      <c r="H15" s="158"/>
      <c r="I15" s="158"/>
      <c r="J15" s="158"/>
      <c r="K15" s="158"/>
      <c r="L15" s="158"/>
      <c r="M15" s="158"/>
      <c r="N15" s="158"/>
    </row>
    <row r="16" spans="1:14" ht="30" customHeight="1">
      <c r="A16" s="140"/>
      <c r="B16" s="140"/>
      <c r="C16" s="334" t="s">
        <v>70</v>
      </c>
      <c r="D16" s="335"/>
      <c r="E16" s="160" t="s">
        <v>66</v>
      </c>
      <c r="F16" s="158">
        <f>'ΣΥΝΟΠΤΙΚΟΣ ΠΙΝΑΚΑΣ £'!F15/$D$3</f>
        <v>6714.803664608372</v>
      </c>
      <c r="G16" s="158"/>
      <c r="H16" s="158">
        <f>'ΣΥΝΟΠΤΙΚΟΣ ΠΙΝΑΚΑΣ £'!H15/$D$3</f>
        <v>8486.623359315467</v>
      </c>
      <c r="I16" s="158"/>
      <c r="J16" s="158">
        <f>'ΣΥΝΟΠΤΙΚΟΣ ΠΙΝΑΚΑΣ £'!J15/$D$3</f>
        <v>10179.847387719257</v>
      </c>
      <c r="K16" s="158"/>
      <c r="L16" s="158">
        <f>'ΣΥΝΟΠΤΙΚΟΣ ΠΙΝΑΚΑΣ £'!L15/$D$3</f>
        <v>9296.500442527775</v>
      </c>
      <c r="M16" s="158">
        <f>'ΣΥΝΟΠΤΙΚΟΣ ΠΙΝΑΚΑΣ £'!M15/$D$3</f>
        <v>10847.910551297342</v>
      </c>
      <c r="N16" s="158"/>
    </row>
    <row r="17" spans="1:14" ht="15.75" customHeight="1">
      <c r="A17" s="140"/>
      <c r="B17" s="140"/>
      <c r="C17" s="159"/>
      <c r="D17" s="159" t="s">
        <v>71</v>
      </c>
      <c r="E17" s="160" t="s">
        <v>66</v>
      </c>
      <c r="F17" s="158">
        <f>'ΣΥΝΟΠΤΙΚΟΣ ΠΙΝΑΚΑΣ £'!F16/$D$3</f>
        <v>3020.8073483530793</v>
      </c>
      <c r="G17" s="158"/>
      <c r="H17" s="158">
        <f>'ΣΥΝΟΠΤΙΚΟΣ ΠΙΝΑΚΑΣ £'!H16/$D$3</f>
        <v>3007.13853682207</v>
      </c>
      <c r="I17" s="158"/>
      <c r="J17" s="158">
        <f>'ΣΥΝΟΠΤΙΚΟΣ ΠΙΝΑΚΑΣ £'!J16/$D$3</f>
        <v>4860.971100715221</v>
      </c>
      <c r="K17" s="158"/>
      <c r="L17" s="158">
        <f>'ΣΥΝΟΠΤΙΚΟΣ ΠΙΝΑΚΑΣ £'!L16/$D$3</f>
        <v>4105.769263626951</v>
      </c>
      <c r="M17" s="158">
        <f>'ΣΥΝΟΠΤΙΚΟΣ ΠΙΝΑΚΑΣ £'!M16/$D$3</f>
        <v>3987.875764171995</v>
      </c>
      <c r="N17" s="158"/>
    </row>
    <row r="18" spans="1:14" ht="30" customHeight="1">
      <c r="A18" s="140"/>
      <c r="B18" s="140"/>
      <c r="C18" s="334" t="s">
        <v>125</v>
      </c>
      <c r="D18" s="335"/>
      <c r="E18" s="160" t="s">
        <v>66</v>
      </c>
      <c r="F18" s="158">
        <f>'ΣΥΝΟΠΤΙΚΟΣ ΠΙΝΑΚΑΣ £'!F17/$D$3</f>
        <v>7097.530387476635</v>
      </c>
      <c r="G18" s="158"/>
      <c r="H18" s="158">
        <f>'ΣΥΝΟΠΤΙΚΟΣ ΠΙΝΑΚΑΣ £'!H17/$D$3</f>
        <v>9561.333665941082</v>
      </c>
      <c r="I18" s="158"/>
      <c r="J18" s="158">
        <f>'ΣΥΝΟΠΤΙΚΟΣ ΠΙΝΑΚΑΣ £'!J17/$D$3</f>
        <v>9029.95861767309</v>
      </c>
      <c r="K18" s="158"/>
      <c r="L18" s="158">
        <f>'ΣΥΝΟΠΤΙΚΟΣ ΠΙΝΑΚΑΣ £'!L17/$D$3</f>
        <v>7107.781996124892</v>
      </c>
      <c r="M18" s="158">
        <f>'ΣΥΝΟΠΤΙΚΟΣ ΠΙΝΑΚΑΣ £'!M17/$D$3</f>
        <v>7235.927104228105</v>
      </c>
      <c r="N18" s="158"/>
    </row>
    <row r="19" spans="1:14" ht="30" customHeight="1">
      <c r="A19" s="140"/>
      <c r="B19" s="140"/>
      <c r="C19" s="334" t="s">
        <v>72</v>
      </c>
      <c r="D19" s="335"/>
      <c r="E19" s="160" t="s">
        <v>66</v>
      </c>
      <c r="F19" s="158">
        <f>'ΣΥΝΟΠΤΙΚΟΣ ΠΙΝΑΚΑΣ £'!F18/$D$3</f>
        <v>4813.130260356688</v>
      </c>
      <c r="G19" s="158"/>
      <c r="H19" s="158">
        <f>'ΣΥΝΟΠΤΙΚΟΣ ΠΙΝΑΚΑΣ £'!H18/$D$3</f>
        <v>15180.923806627325</v>
      </c>
      <c r="I19" s="158"/>
      <c r="J19" s="158">
        <f>'ΣΥΝΟΠΤΙΚΟΣ ΠΙΝΑΚΑΣ £'!J18/$D$3</f>
        <v>7282.059343145263</v>
      </c>
      <c r="K19" s="158"/>
      <c r="L19" s="158">
        <f>'ΣΥΝΟΠΤΙΚΟΣ ΠΙΝΑΚΑΣ £'!L18/$D$3</f>
        <v>19927.572384900064</v>
      </c>
      <c r="M19" s="158">
        <f>'ΣΥΝΟΠΤΙΚΟΣ ΠΙΝΑΚΑΣ £'!M18/$D$3</f>
        <v>12455.704507632323</v>
      </c>
      <c r="N19" s="158"/>
    </row>
    <row r="20" spans="1:14" ht="15.75" customHeight="1">
      <c r="A20" s="140"/>
      <c r="B20" s="140"/>
      <c r="C20" s="140"/>
      <c r="D20" s="159" t="s">
        <v>73</v>
      </c>
      <c r="E20" s="160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ht="15.75" customHeight="1">
      <c r="A21" s="140"/>
      <c r="B21" s="140"/>
      <c r="C21" s="140"/>
      <c r="D21" s="159" t="s">
        <v>74</v>
      </c>
      <c r="E21" s="160" t="s">
        <v>66</v>
      </c>
      <c r="F21" s="158">
        <f>'ΣΥΝΟΠΤΙΚΟΣ ΠΙΝΑΚΑΣ £'!F20/$D$3</f>
        <v>543.335258357624</v>
      </c>
      <c r="G21" s="158"/>
      <c r="H21" s="158">
        <f>'ΣΥΝΟΠΤΙΚΟΣ ΠΙΝΑΚΑΣ £'!H20/$D$3</f>
        <v>11088.823354531383</v>
      </c>
      <c r="I21" s="158"/>
      <c r="J21" s="158">
        <f>'ΣΥΝΟΠΤΙΚΟΣ ΠΙΝΑΚΑΣ £'!J20/$D$3</f>
        <v>967.0684158189157</v>
      </c>
      <c r="K21" s="158"/>
      <c r="L21" s="158">
        <f>'ΣΥΝΟΠΤΙΚΟΣ ΠΙΝΑΚΑΣ £'!L20/$D$3</f>
        <v>15043.176358423576</v>
      </c>
      <c r="M21" s="158">
        <f>'ΣΥΝΟΠΤΙΚΟΣ ΠΙΝΑΚΑΣ £'!M20/$D$3</f>
        <v>7825.394601502886</v>
      </c>
      <c r="N21" s="158"/>
    </row>
    <row r="22" spans="1:14" ht="15.75" customHeight="1">
      <c r="A22" s="140"/>
      <c r="B22" s="140"/>
      <c r="C22" s="140"/>
      <c r="D22" s="159" t="s">
        <v>75</v>
      </c>
      <c r="E22" s="160" t="s">
        <v>66</v>
      </c>
      <c r="F22" s="158">
        <f>'ΣΥΝΟΠΤΙΚΟΣ ΠΙΝΑΚΑΣ £'!F21/$D$3</f>
        <v>4269.795001999064</v>
      </c>
      <c r="G22" s="158"/>
      <c r="H22" s="158">
        <f>'ΣΥΝΟΠΤΙΚΟΣ ΠΙΝΑΚΑΣ £'!H21/$D$3</f>
        <v>4092.100452095942</v>
      </c>
      <c r="I22" s="158"/>
      <c r="J22" s="158">
        <f>'ΣΥΝΟΠΤΙΚΟΣ ΠΙΝΑΚΑΣ £'!J21/$D$3</f>
        <v>6314.9909273263465</v>
      </c>
      <c r="K22" s="158"/>
      <c r="L22" s="158">
        <f>'ΣΥΝΟΠΤΙΚΟΣ ΠΙΝΑΚΑΣ £'!L21/$D$3</f>
        <v>4884.891520894487</v>
      </c>
      <c r="M22" s="158">
        <f>'ΣΥΝΟΠΤΙΚΟΣ ΠΙΝΑΚΑΣ £'!M21/$D$3</f>
        <v>4630.309906129437</v>
      </c>
      <c r="N22" s="158"/>
    </row>
    <row r="23" spans="1:14" ht="15.75" customHeight="1">
      <c r="A23" s="140"/>
      <c r="B23" s="140"/>
      <c r="C23" s="140"/>
      <c r="D23" s="159"/>
      <c r="E23" s="160"/>
      <c r="F23" s="158"/>
      <c r="G23" s="158"/>
      <c r="H23" s="158"/>
      <c r="I23" s="158"/>
      <c r="J23" s="158"/>
      <c r="K23" s="158"/>
      <c r="L23" s="158"/>
      <c r="M23" s="158"/>
      <c r="N23" s="158"/>
    </row>
    <row r="24" spans="1:14" ht="30" customHeight="1">
      <c r="A24" s="140"/>
      <c r="B24" s="152" t="s">
        <v>76</v>
      </c>
      <c r="C24" s="153"/>
      <c r="D24" s="140"/>
      <c r="E24" s="154"/>
      <c r="F24" s="158"/>
      <c r="G24" s="158"/>
      <c r="H24" s="158"/>
      <c r="I24" s="158"/>
      <c r="J24" s="158"/>
      <c r="K24" s="158"/>
      <c r="L24" s="158"/>
      <c r="M24" s="158"/>
      <c r="N24" s="158"/>
    </row>
    <row r="25" spans="1:14" ht="25.5" customHeight="1">
      <c r="A25" s="140"/>
      <c r="B25" s="140"/>
      <c r="C25" s="334" t="s">
        <v>18</v>
      </c>
      <c r="D25" s="335"/>
      <c r="E25" s="160" t="s">
        <v>66</v>
      </c>
      <c r="F25" s="158">
        <f>'ΣΥΝΟΠΤΙΚΟΣ ΠΙΝΑΚΑΣ £'!F24/$D$3</f>
        <v>6338.911347505613</v>
      </c>
      <c r="G25" s="158"/>
      <c r="H25" s="158">
        <f>'ΣΥΝΟΠΤΙΚΟΣ ΠΙΝΑΚΑΣ £'!H24/$D$3</f>
        <v>15447.465631482008</v>
      </c>
      <c r="I25" s="158"/>
      <c r="J25" s="158">
        <f>'ΣΥΝΟΠΤΙΚΟΣ ΠΙΝΑΚΑΣ £'!J24/$D$3</f>
        <v>10981.181463724684</v>
      </c>
      <c r="K25" s="158"/>
      <c r="L25" s="158">
        <f>'ΣΥΝΟΠΤΙΚΟΣ ΠΙΝΑΚΑΣ £'!L24/$D$3</f>
        <v>20930.367656858158</v>
      </c>
      <c r="M25" s="158">
        <f>'ΣΥΝΟΠΤΙΚΟΣ ΠΙΝΑΚΑΣ £'!M24/$D$3</f>
        <v>15555.107522288707</v>
      </c>
      <c r="N25" s="158"/>
    </row>
    <row r="26" spans="1:14" ht="25.5" customHeight="1">
      <c r="A26" s="140"/>
      <c r="B26" s="140"/>
      <c r="C26" s="334" t="s">
        <v>126</v>
      </c>
      <c r="D26" s="335"/>
      <c r="E26" s="160" t="s">
        <v>66</v>
      </c>
      <c r="F26" s="158">
        <f>'ΣΥΝΟΠΤΙΚΟΣ ΠΙΝΑΚΑΣ £'!F25/$D$3</f>
        <v>6181.720014899005</v>
      </c>
      <c r="G26" s="158"/>
      <c r="H26" s="158">
        <f>'ΣΥΝΟΠΤΙΚΟΣ ΠΙΝΑΚΑΣ £'!H25/$D$3</f>
        <v>5552.954684472572</v>
      </c>
      <c r="I26" s="158"/>
      <c r="J26" s="158">
        <f>'ΣΥΝΟΠΤΙΚΟΣ ΠΙΝΑΚΑΣ £'!J25/$D$3</f>
        <v>6256.8984783195565</v>
      </c>
      <c r="K26" s="158"/>
      <c r="L26" s="158">
        <f>'ΣΥΝΟΠΤΙΚΟΣ ΠΙΝΑΚΑΣ £'!L25/$D$3</f>
        <v>6408.9640066020365</v>
      </c>
      <c r="M26" s="158">
        <f>'ΣΥΝΟΠΤΙΚΟΣ ΠΙΝΑΚΑΣ £'!M25/$D$3</f>
        <v>6027.945885175149</v>
      </c>
      <c r="N26" s="158"/>
    </row>
    <row r="27" spans="1:14" ht="25.5" customHeight="1">
      <c r="A27" s="140"/>
      <c r="B27" s="140"/>
      <c r="C27" s="334" t="s">
        <v>127</v>
      </c>
      <c r="D27" s="335"/>
      <c r="E27" s="160" t="s">
        <v>66</v>
      </c>
      <c r="F27" s="158">
        <f>'ΣΥΝΟΠΤΙΚΟΣ ΠΙΝΑΚΑΣ £'!F26/$D$3</f>
        <v>4051.0940175029136</v>
      </c>
      <c r="G27" s="158"/>
      <c r="H27" s="158">
        <f>'ΣΥΝΟΠΤΙΚΟΣ ΠΙΝΑΚΑΣ £'!H26/$D$3</f>
        <v>5207.817193314585</v>
      </c>
      <c r="I27" s="158"/>
      <c r="J27" s="158">
        <f>'ΣΥΝΟΠΤΙΚΟΣ ΠΙΝΑΚΑΣ £'!J26/$D$3</f>
        <v>6866.869192890852</v>
      </c>
      <c r="K27" s="158"/>
      <c r="L27" s="158">
        <f>'ΣΥΝΟΠΤΙΚΟΣ ΠΙΝΑΚΑΣ £'!L26/$D$3</f>
        <v>6282.527499940199</v>
      </c>
      <c r="M27" s="158">
        <f>'ΣΥΝΟΠΤΙΚΟΣ ΠΙΝΑΚΑΣ £'!M26/$D$3</f>
        <v>7389.7012339519615</v>
      </c>
      <c r="N27" s="158"/>
    </row>
    <row r="28" spans="1:14" ht="25.5" customHeight="1">
      <c r="A28" s="140"/>
      <c r="B28" s="140"/>
      <c r="C28" s="334" t="s">
        <v>19</v>
      </c>
      <c r="D28" s="335"/>
      <c r="E28" s="160" t="s">
        <v>66</v>
      </c>
      <c r="F28" s="158">
        <f>'ΣΥΝΟΠΤΙΚΟΣ ΠΙΝΑΚΑΣ £'!F27/$D$3</f>
        <v>136.68811531009408</v>
      </c>
      <c r="G28" s="158"/>
      <c r="H28" s="158">
        <f>'ΣΥΝΟΠΤΙΚΟΣ ΠΙΝΑΚΑΣ £'!H27/$D$3</f>
        <v>1959.765853258474</v>
      </c>
      <c r="I28" s="158"/>
      <c r="J28" s="158">
        <f>'ΣΥΝΟΠΤΙΚΟΣ ΠΙΝΑΚΑΣ £'!J27/$D$3</f>
        <v>249.4558104409217</v>
      </c>
      <c r="K28" s="158"/>
      <c r="L28" s="158">
        <f>'ΣΥΝΟΠΤΙΚΟΣ ΠΙΝΑΚΑΣ £'!L27/$D$3</f>
        <v>123.01930377908468</v>
      </c>
      <c r="M28" s="158">
        <f>'ΣΥΝΟΠΤΙΚΟΣ ΠΙΝΑΚΑΣ £'!M27/$D$3</f>
        <v>128.1451081032132</v>
      </c>
      <c r="N28" s="158"/>
    </row>
    <row r="29" spans="1:14" ht="25.5" customHeight="1">
      <c r="A29" s="140"/>
      <c r="B29" s="140"/>
      <c r="C29" s="334" t="s">
        <v>20</v>
      </c>
      <c r="D29" s="335"/>
      <c r="E29" s="160" t="s">
        <v>66</v>
      </c>
      <c r="F29" s="158">
        <f>'ΣΥΝΟΠΤΙΚΟΣ ΠΙΝΑΚΑΣ £'!F28/$D$3</f>
        <v>1917.0508172240695</v>
      </c>
      <c r="G29" s="158"/>
      <c r="H29" s="158">
        <f>'ΣΥΝΟΠΤΙΚΟΣ ΠΙΝΑΚΑΣ £'!H28/$D$3</f>
        <v>5060.877469356234</v>
      </c>
      <c r="I29" s="158"/>
      <c r="J29" s="158">
        <f>'ΣΥΝΟΠΤΙΚΟΣ ΠΙΝΑΚΑΣ £'!J28/$D$3</f>
        <v>2137.4604031615963</v>
      </c>
      <c r="K29" s="158"/>
      <c r="L29" s="158">
        <f>'ΣΥΝΟΠΤΙΚΟΣ ΠΙΝΑΚΑΣ £'!L28/$D$3</f>
        <v>2585.1139808021544</v>
      </c>
      <c r="M29" s="158">
        <f>'ΣΥΝΟΠΤΙΚΟΣ ΠΙΝΑΚΑΣ £'!M28/$D$3</f>
        <v>1438.6424136387402</v>
      </c>
      <c r="N29" s="158"/>
    </row>
    <row r="30" spans="1:14" ht="15.75" customHeight="1">
      <c r="A30" s="140"/>
      <c r="B30" s="140"/>
      <c r="C30" s="140"/>
      <c r="D30" s="159"/>
      <c r="E30" s="160"/>
      <c r="F30" s="158"/>
      <c r="G30" s="158"/>
      <c r="H30" s="158"/>
      <c r="I30" s="158"/>
      <c r="J30" s="158"/>
      <c r="K30" s="158"/>
      <c r="L30" s="158"/>
      <c r="M30" s="158"/>
      <c r="N30" s="158"/>
    </row>
    <row r="31" spans="1:14" ht="30" customHeight="1">
      <c r="A31" s="140"/>
      <c r="B31" s="152" t="s">
        <v>77</v>
      </c>
      <c r="C31" s="153"/>
      <c r="D31" s="140"/>
      <c r="E31" s="160" t="s">
        <v>66</v>
      </c>
      <c r="F31" s="155">
        <f>'ΣΥΝΟΠΤΙΚΟΣ ΠΙΝΑΚΑΣ £'!F30/$D$3</f>
        <v>5701.6030098722995</v>
      </c>
      <c r="G31" s="155"/>
      <c r="H31" s="155">
        <f>'ΣΥΝΟΠΤΙΚΟΣ ΠΙΝΑΚΑΣ £'!H30/$D$3</f>
        <v>9580.128281796218</v>
      </c>
      <c r="I31" s="155"/>
      <c r="J31" s="155">
        <f>'ΣΥΝΟΠΤΙΚΟΣ ΠΙΝΑΚΑΣ £'!J30/$D$3</f>
        <v>7968.917122578485</v>
      </c>
      <c r="K31" s="155"/>
      <c r="L31" s="155">
        <f>'ΣΥΝΟΠΤΙΚΟΣ ΠΙΝΑΚΑΣ £'!L30/$D$3</f>
        <v>7661.368863130773</v>
      </c>
      <c r="M31" s="155">
        <f>'ΣΥΝΟΠΤΙΚΟΣ ΠΙΝΑΚΑΣ £'!M30/$D$3</f>
        <v>11934.58106801259</v>
      </c>
      <c r="N31" s="155"/>
    </row>
    <row r="32" spans="1:14" ht="30" customHeight="1">
      <c r="A32" s="140"/>
      <c r="B32" s="152" t="s">
        <v>64</v>
      </c>
      <c r="C32" s="153"/>
      <c r="D32" s="140"/>
      <c r="E32" s="161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1:14" ht="30" customHeight="1">
      <c r="A33" s="140"/>
      <c r="B33" s="140"/>
      <c r="C33" s="334" t="s">
        <v>65</v>
      </c>
      <c r="D33" s="335"/>
      <c r="E33" s="160" t="s">
        <v>66</v>
      </c>
      <c r="F33" s="158">
        <f>'ΣΥΝΟΠΤΙΚΟΣ ΠΙΝΑΚΑΣ £'!F32/$D$3</f>
        <v>392.9783315165205</v>
      </c>
      <c r="G33" s="158"/>
      <c r="H33" s="158">
        <f>'ΣΥΝΟΠΤΙΚΟΣ ΠΙΝΑΚΑΣ £'!H32/$D$3</f>
        <v>1536.0326957971822</v>
      </c>
      <c r="I33" s="158"/>
      <c r="J33" s="158">
        <f>'ΣΥΝΟΠΤΙΚΟΣ ΠΙΝΑΚΑΣ £'!J32/$D$3</f>
        <v>763.7448442951506</v>
      </c>
      <c r="K33" s="158"/>
      <c r="L33" s="158">
        <f>'ΣΥΝΟΠΤΙΚΟΣ ΠΙΝΑΚΑΣ £'!L32/$D$3</f>
        <v>1541.158500121311</v>
      </c>
      <c r="M33" s="158">
        <f>'ΣΥΝΟΠΤΙΚΟΣ ΠΙΝΑΚΑΣ £'!M32/$D$3</f>
        <v>3058.396580063355</v>
      </c>
      <c r="N33" s="158"/>
    </row>
    <row r="34" spans="1:14" ht="30" customHeight="1">
      <c r="A34" s="140"/>
      <c r="B34" s="140"/>
      <c r="C34" s="334" t="s">
        <v>67</v>
      </c>
      <c r="D34" s="335"/>
      <c r="E34" s="160" t="s">
        <v>66</v>
      </c>
      <c r="F34" s="158">
        <f>'ΣΥΝΟΠΤΙΚΟΣ ΠΙΝΑΚΑΣ £'!F33/$D$3</f>
        <v>5300.081671148898</v>
      </c>
      <c r="G34" s="158"/>
      <c r="H34" s="158">
        <f>'ΣΥΝΟΠΤΙΚΟΣ ΠΙΝΑΚΑΣ £'!H33/$D$3</f>
        <v>8044.095585999037</v>
      </c>
      <c r="I34" s="158"/>
      <c r="J34" s="158">
        <f>'ΣΥΝΟΠΤΙΚΟΣ ΠΙΝΑΚΑΣ £'!J33/$D$3</f>
        <v>7201.755075400582</v>
      </c>
      <c r="K34" s="158"/>
      <c r="L34" s="158">
        <f>'ΣΥΝΟΠΤΙΚΟΣ ΠΙΝΑΚΑΣ £'!L33/$D$3</f>
        <v>6111.667355802581</v>
      </c>
      <c r="M34" s="158">
        <f>'ΣΥΝΟΠΤΙΚΟΣ ΠΙΝΑΚΑΣ £'!M33/$D$3</f>
        <v>8862.515676418225</v>
      </c>
      <c r="N34" s="158"/>
    </row>
    <row r="35" spans="1:14" ht="30" customHeight="1">
      <c r="A35" s="140"/>
      <c r="B35" s="140"/>
      <c r="C35" s="334" t="s">
        <v>68</v>
      </c>
      <c r="D35" s="335"/>
      <c r="E35" s="160" t="s">
        <v>66</v>
      </c>
      <c r="F35" s="158">
        <f>'ΣΥΝΟΠΤΙΚΟΣ ΠΙΝΑΚΑΣ £'!F34/$D$3</f>
        <v>8.54300720688088</v>
      </c>
      <c r="G35" s="158"/>
      <c r="H35" s="158">
        <f>'ΣΥΝΟΠΤΙΚΟΣ ΠΙΝΑΚΑΣ £'!H34/$D$3</f>
        <v>0</v>
      </c>
      <c r="I35" s="158"/>
      <c r="J35" s="158">
        <f>'ΣΥΝΟΠΤΙΚΟΣ ΠΙΝΑΚΑΣ £'!J34/$D$3</f>
        <v>3.417202882752352</v>
      </c>
      <c r="K35" s="158"/>
      <c r="L35" s="158">
        <f>'ΣΥΝΟΠΤΙΚΟΣ ΠΙΝΑΚΑΣ £'!L34/$D$3</f>
        <v>10.251608648257056</v>
      </c>
      <c r="M35" s="158">
        <f>'ΣΥΝΟΠΤΙΚΟΣ ΠΙΝΑΚΑΣ £'!M34/$D$3</f>
        <v>13.668811531009409</v>
      </c>
      <c r="N35" s="158"/>
    </row>
    <row r="36" spans="1:14" ht="15.75" customHeight="1">
      <c r="A36" s="140"/>
      <c r="B36" s="140"/>
      <c r="C36" s="140"/>
      <c r="D36" s="159"/>
      <c r="E36" s="160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1:14" s="167" customFormat="1" ht="15.75" customHeight="1">
      <c r="A37" s="162"/>
      <c r="B37" s="162"/>
      <c r="C37" s="163" t="s">
        <v>128</v>
      </c>
      <c r="D37" s="164"/>
      <c r="E37" s="165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s="167" customFormat="1" ht="15.75" customHeight="1">
      <c r="A38" s="162"/>
      <c r="B38" s="168"/>
      <c r="C38" s="333" t="s">
        <v>129</v>
      </c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166"/>
    </row>
    <row r="39" spans="1:14" s="167" customFormat="1" ht="30" customHeight="1">
      <c r="A39" s="162"/>
      <c r="B39" s="169"/>
      <c r="C39" s="333" t="s">
        <v>136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166"/>
    </row>
    <row r="40" spans="1:14" ht="18" customHeight="1">
      <c r="A40" s="170"/>
      <c r="B40" s="171" t="s">
        <v>130</v>
      </c>
      <c r="C40" s="172"/>
      <c r="D40" s="173"/>
      <c r="E40" s="173"/>
      <c r="F40" s="174"/>
      <c r="G40" s="174"/>
      <c r="H40" s="174"/>
      <c r="I40" s="174"/>
      <c r="J40" s="174"/>
      <c r="K40" s="174"/>
      <c r="L40" s="174"/>
      <c r="M40" s="174"/>
      <c r="N40" s="175"/>
    </row>
    <row r="41" spans="1:14" ht="6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</row>
    <row r="42" spans="1:14" ht="18" customHeight="1">
      <c r="A42" s="170"/>
      <c r="B42" s="176" t="s">
        <v>131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</row>
    <row r="54" ht="12.75">
      <c r="B54" s="177"/>
    </row>
  </sheetData>
  <sheetProtection selectLockedCells="1" selectUnlockedCells="1"/>
  <mergeCells count="17">
    <mergeCell ref="B1:H1"/>
    <mergeCell ref="C34:D34"/>
    <mergeCell ref="C35:D35"/>
    <mergeCell ref="C27:D27"/>
    <mergeCell ref="C28:D28"/>
    <mergeCell ref="C29:D29"/>
    <mergeCell ref="C33:D33"/>
    <mergeCell ref="C18:D18"/>
    <mergeCell ref="C19:D19"/>
    <mergeCell ref="C25:D25"/>
    <mergeCell ref="C38:M38"/>
    <mergeCell ref="C39:M39"/>
    <mergeCell ref="C26:D26"/>
    <mergeCell ref="C11:D11"/>
    <mergeCell ref="C12:D12"/>
    <mergeCell ref="C13:D13"/>
    <mergeCell ref="C16:D16"/>
  </mergeCells>
  <printOptions horizontalCentered="1" verticalCentered="1"/>
  <pageMargins left="0.1968503937007874" right="0.1968503937007874" top="0.984251968503937" bottom="0.984251968503937" header="0.5118110236220472" footer="0.5118110236220472"/>
  <pageSetup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selection activeCell="A1" sqref="A1"/>
    </sheetView>
  </sheetViews>
  <sheetFormatPr defaultColWidth="9.00390625" defaultRowHeight="12.75"/>
  <cols>
    <col min="1" max="1" width="2.25390625" style="97" customWidth="1"/>
    <col min="2" max="3" width="9.125" style="97" customWidth="1"/>
    <col min="4" max="4" width="24.875" style="97" customWidth="1"/>
    <col min="5" max="7" width="9.375" style="97" customWidth="1"/>
    <col min="8" max="8" width="9.75390625" style="98" customWidth="1"/>
    <col min="9" max="9" width="9.375" style="99" customWidth="1"/>
    <col min="10" max="10" width="9.125" style="97" customWidth="1"/>
    <col min="11" max="11" width="10.125" style="97" customWidth="1"/>
    <col min="12" max="12" width="10.00390625" style="97" customWidth="1"/>
    <col min="13" max="13" width="8.875" style="98" customWidth="1"/>
    <col min="14" max="14" width="9.625" style="99" customWidth="1"/>
    <col min="15" max="17" width="9.25390625" style="97" bestFit="1" customWidth="1"/>
    <col min="18" max="18" width="9.375" style="98" customWidth="1"/>
    <col min="19" max="19" width="8.875" style="99" customWidth="1"/>
    <col min="20" max="20" width="2.25390625" style="97" customWidth="1"/>
    <col min="21" max="16384" width="9.125" style="97" customWidth="1"/>
  </cols>
  <sheetData>
    <row r="1" spans="1:20" s="81" customFormat="1" ht="30.75" customHeight="1" thickBot="1">
      <c r="A1" s="38"/>
      <c r="B1" s="322" t="s">
        <v>123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14"/>
      <c r="S1" s="14"/>
      <c r="T1" s="38"/>
    </row>
    <row r="2" spans="1:20" s="81" customFormat="1" ht="12.75" customHeight="1" thickTop="1">
      <c r="A2" s="38"/>
      <c r="B2" s="82"/>
      <c r="C2" s="38"/>
      <c r="D2" s="38"/>
      <c r="E2" s="38"/>
      <c r="F2" s="40"/>
      <c r="G2" s="40"/>
      <c r="H2" s="41"/>
      <c r="I2" s="40"/>
      <c r="J2" s="40"/>
      <c r="K2" s="40"/>
      <c r="L2" s="40"/>
      <c r="M2" s="41"/>
      <c r="N2" s="40"/>
      <c r="O2" s="40"/>
      <c r="P2" s="40"/>
      <c r="Q2" s="40"/>
      <c r="R2" s="41"/>
      <c r="S2" s="40"/>
      <c r="T2" s="38"/>
    </row>
    <row r="3" spans="1:20" s="81" customFormat="1" ht="12">
      <c r="A3" s="38"/>
      <c r="B3" s="39"/>
      <c r="C3" s="38"/>
      <c r="D3" s="38"/>
      <c r="E3" s="38"/>
      <c r="F3" s="40"/>
      <c r="G3" s="40"/>
      <c r="H3" s="41"/>
      <c r="I3" s="40"/>
      <c r="J3" s="40"/>
      <c r="K3" s="40"/>
      <c r="L3" s="40"/>
      <c r="M3" s="41"/>
      <c r="N3" s="40"/>
      <c r="O3" s="40"/>
      <c r="P3" s="40"/>
      <c r="Q3" s="42"/>
      <c r="R3" s="43"/>
      <c r="S3" s="42" t="s">
        <v>0</v>
      </c>
      <c r="T3" s="38"/>
    </row>
    <row r="4" spans="1:20" s="81" customFormat="1" ht="27" customHeight="1">
      <c r="A4" s="38"/>
      <c r="B4" s="323" t="s">
        <v>24</v>
      </c>
      <c r="C4" s="325" t="s">
        <v>22</v>
      </c>
      <c r="D4" s="326"/>
      <c r="E4" s="309" t="s">
        <v>78</v>
      </c>
      <c r="F4" s="310"/>
      <c r="G4" s="310"/>
      <c r="H4" s="310"/>
      <c r="I4" s="311"/>
      <c r="J4" s="312" t="s">
        <v>79</v>
      </c>
      <c r="K4" s="313"/>
      <c r="L4" s="313"/>
      <c r="M4" s="313"/>
      <c r="N4" s="313"/>
      <c r="O4" s="338" t="s">
        <v>80</v>
      </c>
      <c r="P4" s="339"/>
      <c r="Q4" s="339"/>
      <c r="R4" s="339"/>
      <c r="S4" s="340"/>
      <c r="T4" s="38"/>
    </row>
    <row r="5" spans="1:20" s="81" customFormat="1" ht="24.75" customHeight="1">
      <c r="A5" s="38"/>
      <c r="B5" s="324"/>
      <c r="C5" s="327"/>
      <c r="D5" s="328"/>
      <c r="E5" s="44">
        <v>2001</v>
      </c>
      <c r="F5" s="45">
        <v>2002</v>
      </c>
      <c r="G5" s="45">
        <v>2003</v>
      </c>
      <c r="H5" s="45">
        <v>2004</v>
      </c>
      <c r="I5" s="46">
        <v>2005</v>
      </c>
      <c r="J5" s="47">
        <v>2001</v>
      </c>
      <c r="K5" s="48">
        <v>2002</v>
      </c>
      <c r="L5" s="45">
        <v>2003</v>
      </c>
      <c r="M5" s="45">
        <v>2004</v>
      </c>
      <c r="N5" s="45">
        <v>2005</v>
      </c>
      <c r="O5" s="49">
        <v>2001</v>
      </c>
      <c r="P5" s="50">
        <v>2002</v>
      </c>
      <c r="Q5" s="50">
        <v>2003</v>
      </c>
      <c r="R5" s="50">
        <v>2004</v>
      </c>
      <c r="S5" s="51">
        <v>2005</v>
      </c>
      <c r="T5" s="83"/>
    </row>
    <row r="6" spans="1:20" s="81" customFormat="1" ht="12.75" customHeight="1">
      <c r="A6" s="38"/>
      <c r="B6" s="23" t="s">
        <v>4</v>
      </c>
      <c r="C6" s="52" t="s">
        <v>81</v>
      </c>
      <c r="D6" s="53"/>
      <c r="E6" s="54">
        <v>1537.3</v>
      </c>
      <c r="F6" s="55">
        <v>1245.5</v>
      </c>
      <c r="G6" s="55">
        <v>1102.1</v>
      </c>
      <c r="H6" s="56">
        <v>982</v>
      </c>
      <c r="I6" s="57">
        <v>1231</v>
      </c>
      <c r="J6" s="54">
        <v>767.3</v>
      </c>
      <c r="K6" s="55">
        <v>683</v>
      </c>
      <c r="L6" s="55">
        <v>667</v>
      </c>
      <c r="M6" s="56">
        <v>769</v>
      </c>
      <c r="N6" s="57">
        <v>1115</v>
      </c>
      <c r="O6" s="55">
        <v>770</v>
      </c>
      <c r="P6" s="55">
        <v>562.5</v>
      </c>
      <c r="Q6" s="55">
        <v>435.1</v>
      </c>
      <c r="R6" s="56">
        <v>214</v>
      </c>
      <c r="S6" s="57">
        <v>116</v>
      </c>
      <c r="T6" s="38"/>
    </row>
    <row r="7" spans="1:20" s="81" customFormat="1" ht="12">
      <c r="A7" s="38"/>
      <c r="B7" s="23">
        <v>14</v>
      </c>
      <c r="C7" s="357" t="s">
        <v>6</v>
      </c>
      <c r="D7" s="358"/>
      <c r="E7" s="58">
        <v>1537.3</v>
      </c>
      <c r="F7" s="59">
        <v>1245.5</v>
      </c>
      <c r="G7" s="59">
        <v>1102.1</v>
      </c>
      <c r="H7" s="60">
        <v>982</v>
      </c>
      <c r="I7" s="61">
        <v>1231</v>
      </c>
      <c r="J7" s="58">
        <v>767.3</v>
      </c>
      <c r="K7" s="59">
        <v>683</v>
      </c>
      <c r="L7" s="59">
        <v>667</v>
      </c>
      <c r="M7" s="60">
        <v>769</v>
      </c>
      <c r="N7" s="61">
        <v>1115</v>
      </c>
      <c r="O7" s="59">
        <v>770</v>
      </c>
      <c r="P7" s="59">
        <v>562.5</v>
      </c>
      <c r="Q7" s="59">
        <v>435.1</v>
      </c>
      <c r="R7" s="60">
        <v>214</v>
      </c>
      <c r="S7" s="61">
        <v>116</v>
      </c>
      <c r="T7" s="38"/>
    </row>
    <row r="8" spans="1:20" s="84" customFormat="1" ht="12" customHeight="1">
      <c r="A8" s="40"/>
      <c r="B8" s="23" t="s">
        <v>7</v>
      </c>
      <c r="C8" s="353" t="s">
        <v>137</v>
      </c>
      <c r="D8" s="354"/>
      <c r="E8" s="54">
        <v>9209.3</v>
      </c>
      <c r="F8" s="55">
        <v>17811.2</v>
      </c>
      <c r="G8" s="55">
        <v>14224.54</v>
      </c>
      <c r="H8" s="56">
        <v>11954</v>
      </c>
      <c r="I8" s="57">
        <v>11970</v>
      </c>
      <c r="J8" s="54">
        <v>7162.4</v>
      </c>
      <c r="K8" s="55">
        <v>9702</v>
      </c>
      <c r="L8" s="55">
        <v>10397.74</v>
      </c>
      <c r="M8" s="56">
        <v>8605</v>
      </c>
      <c r="N8" s="57">
        <v>9212</v>
      </c>
      <c r="O8" s="55">
        <v>2046.9</v>
      </c>
      <c r="P8" s="55">
        <v>8109.2</v>
      </c>
      <c r="Q8" s="55">
        <v>3826.8</v>
      </c>
      <c r="R8" s="56">
        <v>3349</v>
      </c>
      <c r="S8" s="57">
        <v>2758</v>
      </c>
      <c r="T8" s="40"/>
    </row>
    <row r="9" spans="1:20" s="84" customFormat="1" ht="12" customHeight="1">
      <c r="A9" s="40"/>
      <c r="B9" s="23">
        <v>15</v>
      </c>
      <c r="C9" s="355" t="s">
        <v>8</v>
      </c>
      <c r="D9" s="356"/>
      <c r="E9" s="58">
        <v>2677.4</v>
      </c>
      <c r="F9" s="59">
        <v>2251.5</v>
      </c>
      <c r="G9" s="59">
        <v>3158</v>
      </c>
      <c r="H9" s="60">
        <v>3443</v>
      </c>
      <c r="I9" s="61">
        <v>3988</v>
      </c>
      <c r="J9" s="58">
        <v>1523</v>
      </c>
      <c r="K9" s="59">
        <v>1736</v>
      </c>
      <c r="L9" s="59">
        <v>2356.8</v>
      </c>
      <c r="M9" s="60">
        <v>2500</v>
      </c>
      <c r="N9" s="61">
        <v>3346</v>
      </c>
      <c r="O9" s="59">
        <v>1154.4</v>
      </c>
      <c r="P9" s="59">
        <v>515.5</v>
      </c>
      <c r="Q9" s="59">
        <v>801.2</v>
      </c>
      <c r="R9" s="60">
        <v>943</v>
      </c>
      <c r="S9" s="61">
        <v>642</v>
      </c>
      <c r="T9" s="40"/>
    </row>
    <row r="10" spans="1:20" s="84" customFormat="1" ht="12">
      <c r="A10" s="40"/>
      <c r="B10" s="23">
        <v>16</v>
      </c>
      <c r="C10" s="28" t="s">
        <v>9</v>
      </c>
      <c r="D10" s="29"/>
      <c r="E10" s="58">
        <v>38.6</v>
      </c>
      <c r="F10" s="59">
        <v>180.1</v>
      </c>
      <c r="G10" s="59">
        <v>37.8</v>
      </c>
      <c r="H10" s="60">
        <v>21</v>
      </c>
      <c r="I10" s="61">
        <v>40</v>
      </c>
      <c r="J10" s="58">
        <v>4.6</v>
      </c>
      <c r="K10" s="59">
        <v>47.1</v>
      </c>
      <c r="L10" s="59">
        <v>37.3</v>
      </c>
      <c r="M10" s="60">
        <v>21</v>
      </c>
      <c r="N10" s="61">
        <v>40</v>
      </c>
      <c r="O10" s="59">
        <v>34</v>
      </c>
      <c r="P10" s="59">
        <v>133</v>
      </c>
      <c r="Q10" s="59">
        <v>0.5</v>
      </c>
      <c r="R10" s="60">
        <v>0</v>
      </c>
      <c r="S10" s="61">
        <v>0</v>
      </c>
      <c r="T10" s="40"/>
    </row>
    <row r="11" spans="1:20" s="84" customFormat="1" ht="12">
      <c r="A11" s="40"/>
      <c r="B11" s="23">
        <v>17</v>
      </c>
      <c r="C11" s="28" t="s">
        <v>10</v>
      </c>
      <c r="D11" s="29"/>
      <c r="E11" s="58">
        <v>106.8</v>
      </c>
      <c r="F11" s="59">
        <v>90.5</v>
      </c>
      <c r="G11" s="59">
        <v>80.5</v>
      </c>
      <c r="H11" s="60">
        <v>83</v>
      </c>
      <c r="I11" s="61">
        <v>84</v>
      </c>
      <c r="J11" s="58">
        <v>106.8</v>
      </c>
      <c r="K11" s="59">
        <v>89.5</v>
      </c>
      <c r="L11" s="59">
        <v>80.5</v>
      </c>
      <c r="M11" s="60">
        <v>80</v>
      </c>
      <c r="N11" s="61">
        <v>67</v>
      </c>
      <c r="O11" s="59">
        <v>0</v>
      </c>
      <c r="P11" s="59">
        <v>1</v>
      </c>
      <c r="Q11" s="59">
        <v>0</v>
      </c>
      <c r="R11" s="60">
        <v>3</v>
      </c>
      <c r="S11" s="61">
        <v>17</v>
      </c>
      <c r="T11" s="40"/>
    </row>
    <row r="12" spans="1:20" s="84" customFormat="1" ht="12">
      <c r="A12" s="40"/>
      <c r="B12" s="23">
        <v>18</v>
      </c>
      <c r="C12" s="28" t="s">
        <v>82</v>
      </c>
      <c r="D12" s="29"/>
      <c r="E12" s="345">
        <v>80.8</v>
      </c>
      <c r="F12" s="342">
        <v>74.9</v>
      </c>
      <c r="G12" s="342">
        <v>80.2</v>
      </c>
      <c r="H12" s="344">
        <v>76</v>
      </c>
      <c r="I12" s="337">
        <v>63</v>
      </c>
      <c r="J12" s="345">
        <v>79.5</v>
      </c>
      <c r="K12" s="342">
        <v>74.9</v>
      </c>
      <c r="L12" s="342">
        <v>80.2</v>
      </c>
      <c r="M12" s="344">
        <v>76</v>
      </c>
      <c r="N12" s="337">
        <v>63</v>
      </c>
      <c r="O12" s="342">
        <v>1.3</v>
      </c>
      <c r="P12" s="342">
        <v>0</v>
      </c>
      <c r="Q12" s="342">
        <v>0</v>
      </c>
      <c r="R12" s="344">
        <v>0</v>
      </c>
      <c r="S12" s="337">
        <v>0</v>
      </c>
      <c r="T12" s="40"/>
    </row>
    <row r="13" spans="1:20" s="84" customFormat="1" ht="12">
      <c r="A13" s="40"/>
      <c r="B13" s="23"/>
      <c r="C13" s="28" t="s">
        <v>83</v>
      </c>
      <c r="D13" s="29"/>
      <c r="E13" s="345"/>
      <c r="F13" s="342"/>
      <c r="G13" s="342"/>
      <c r="H13" s="344"/>
      <c r="I13" s="337"/>
      <c r="J13" s="345"/>
      <c r="K13" s="342"/>
      <c r="L13" s="342"/>
      <c r="M13" s="344"/>
      <c r="N13" s="337"/>
      <c r="O13" s="342"/>
      <c r="P13" s="342"/>
      <c r="Q13" s="342"/>
      <c r="R13" s="344"/>
      <c r="S13" s="337"/>
      <c r="T13" s="40"/>
    </row>
    <row r="14" spans="1:20" s="84" customFormat="1" ht="12">
      <c r="A14" s="40"/>
      <c r="B14" s="23">
        <v>19</v>
      </c>
      <c r="C14" s="28" t="s">
        <v>84</v>
      </c>
      <c r="D14" s="62"/>
      <c r="E14" s="345">
        <v>25</v>
      </c>
      <c r="F14" s="342">
        <v>49.6</v>
      </c>
      <c r="G14" s="342">
        <v>23.1</v>
      </c>
      <c r="H14" s="344">
        <v>19</v>
      </c>
      <c r="I14" s="337">
        <v>24</v>
      </c>
      <c r="J14" s="345">
        <v>22.7</v>
      </c>
      <c r="K14" s="342">
        <v>49.6</v>
      </c>
      <c r="L14" s="342">
        <v>23.1</v>
      </c>
      <c r="M14" s="344">
        <v>19</v>
      </c>
      <c r="N14" s="337">
        <v>24</v>
      </c>
      <c r="O14" s="342">
        <v>2.3</v>
      </c>
      <c r="P14" s="342">
        <v>0</v>
      </c>
      <c r="Q14" s="342">
        <v>0</v>
      </c>
      <c r="R14" s="344">
        <v>0</v>
      </c>
      <c r="S14" s="337">
        <v>0</v>
      </c>
      <c r="T14" s="40"/>
    </row>
    <row r="15" spans="1:20" s="84" customFormat="1" ht="12">
      <c r="A15" s="40"/>
      <c r="B15" s="23"/>
      <c r="C15" s="28" t="s">
        <v>85</v>
      </c>
      <c r="D15" s="62"/>
      <c r="E15" s="345"/>
      <c r="F15" s="342"/>
      <c r="G15" s="342"/>
      <c r="H15" s="344"/>
      <c r="I15" s="337"/>
      <c r="J15" s="345"/>
      <c r="K15" s="342"/>
      <c r="L15" s="342"/>
      <c r="M15" s="344"/>
      <c r="N15" s="337"/>
      <c r="O15" s="342"/>
      <c r="P15" s="342"/>
      <c r="Q15" s="342"/>
      <c r="R15" s="344"/>
      <c r="S15" s="337"/>
      <c r="T15" s="40"/>
    </row>
    <row r="16" spans="1:20" s="85" customFormat="1" ht="12" customHeight="1">
      <c r="A16" s="41"/>
      <c r="B16" s="23"/>
      <c r="C16" s="28" t="s">
        <v>86</v>
      </c>
      <c r="D16" s="62"/>
      <c r="E16" s="345"/>
      <c r="F16" s="342"/>
      <c r="G16" s="342"/>
      <c r="H16" s="344"/>
      <c r="I16" s="337"/>
      <c r="J16" s="345"/>
      <c r="K16" s="342"/>
      <c r="L16" s="342"/>
      <c r="M16" s="344"/>
      <c r="N16" s="337"/>
      <c r="O16" s="342"/>
      <c r="P16" s="342"/>
      <c r="Q16" s="342"/>
      <c r="R16" s="344"/>
      <c r="S16" s="337"/>
      <c r="T16" s="41"/>
    </row>
    <row r="17" spans="1:20" s="84" customFormat="1" ht="12">
      <c r="A17" s="40"/>
      <c r="B17" s="23">
        <v>20</v>
      </c>
      <c r="C17" s="28" t="s">
        <v>87</v>
      </c>
      <c r="D17" s="62"/>
      <c r="E17" s="345">
        <v>317.5</v>
      </c>
      <c r="F17" s="342">
        <v>922.4</v>
      </c>
      <c r="G17" s="342">
        <v>920.4</v>
      </c>
      <c r="H17" s="344">
        <v>732</v>
      </c>
      <c r="I17" s="337">
        <v>1098</v>
      </c>
      <c r="J17" s="345">
        <v>279.7</v>
      </c>
      <c r="K17" s="342">
        <v>747.6</v>
      </c>
      <c r="L17" s="342">
        <v>748.4</v>
      </c>
      <c r="M17" s="344">
        <v>618</v>
      </c>
      <c r="N17" s="337">
        <v>751</v>
      </c>
      <c r="O17" s="342">
        <v>37.8</v>
      </c>
      <c r="P17" s="342">
        <v>174.8</v>
      </c>
      <c r="Q17" s="342">
        <v>172</v>
      </c>
      <c r="R17" s="344">
        <v>114</v>
      </c>
      <c r="S17" s="337">
        <v>347</v>
      </c>
      <c r="T17" s="40"/>
    </row>
    <row r="18" spans="1:20" s="84" customFormat="1" ht="12">
      <c r="A18" s="40"/>
      <c r="B18" s="23"/>
      <c r="C18" s="28" t="s">
        <v>88</v>
      </c>
      <c r="D18" s="62"/>
      <c r="E18" s="345"/>
      <c r="F18" s="342"/>
      <c r="G18" s="342"/>
      <c r="H18" s="344"/>
      <c r="I18" s="337"/>
      <c r="J18" s="345"/>
      <c r="K18" s="342"/>
      <c r="L18" s="342"/>
      <c r="M18" s="344"/>
      <c r="N18" s="337"/>
      <c r="O18" s="342"/>
      <c r="P18" s="342"/>
      <c r="Q18" s="342"/>
      <c r="R18" s="344"/>
      <c r="S18" s="337"/>
      <c r="T18" s="40"/>
    </row>
    <row r="19" spans="1:20" s="84" customFormat="1" ht="12">
      <c r="A19" s="40"/>
      <c r="B19" s="23"/>
      <c r="C19" s="28" t="s">
        <v>89</v>
      </c>
      <c r="D19" s="62"/>
      <c r="E19" s="345"/>
      <c r="F19" s="342"/>
      <c r="G19" s="342"/>
      <c r="H19" s="344"/>
      <c r="I19" s="337"/>
      <c r="J19" s="345"/>
      <c r="K19" s="342"/>
      <c r="L19" s="342"/>
      <c r="M19" s="344"/>
      <c r="N19" s="337"/>
      <c r="O19" s="342"/>
      <c r="P19" s="342"/>
      <c r="Q19" s="342"/>
      <c r="R19" s="344"/>
      <c r="S19" s="337"/>
      <c r="T19" s="40"/>
    </row>
    <row r="20" spans="1:20" s="84" customFormat="1" ht="12">
      <c r="A20" s="40"/>
      <c r="B20" s="23"/>
      <c r="C20" s="28" t="s">
        <v>90</v>
      </c>
      <c r="D20" s="62"/>
      <c r="E20" s="345"/>
      <c r="F20" s="342"/>
      <c r="G20" s="342"/>
      <c r="H20" s="344"/>
      <c r="I20" s="337"/>
      <c r="J20" s="345"/>
      <c r="K20" s="342"/>
      <c r="L20" s="342"/>
      <c r="M20" s="344"/>
      <c r="N20" s="337"/>
      <c r="O20" s="342"/>
      <c r="P20" s="342"/>
      <c r="Q20" s="342"/>
      <c r="R20" s="344"/>
      <c r="S20" s="337"/>
      <c r="T20" s="40"/>
    </row>
    <row r="21" spans="1:20" s="84" customFormat="1" ht="12">
      <c r="A21" s="40"/>
      <c r="B21" s="23">
        <v>21</v>
      </c>
      <c r="C21" s="28" t="s">
        <v>91</v>
      </c>
      <c r="D21" s="62"/>
      <c r="E21" s="345">
        <v>82.1</v>
      </c>
      <c r="F21" s="342">
        <v>69.5</v>
      </c>
      <c r="G21" s="342">
        <v>115.4</v>
      </c>
      <c r="H21" s="344">
        <v>172</v>
      </c>
      <c r="I21" s="337">
        <v>191</v>
      </c>
      <c r="J21" s="345">
        <v>78.9</v>
      </c>
      <c r="K21" s="342">
        <v>66.7</v>
      </c>
      <c r="L21" s="342">
        <v>72.4</v>
      </c>
      <c r="M21" s="344">
        <v>147</v>
      </c>
      <c r="N21" s="337">
        <v>187</v>
      </c>
      <c r="O21" s="342">
        <v>3.2</v>
      </c>
      <c r="P21" s="342">
        <v>2.8</v>
      </c>
      <c r="Q21" s="342">
        <v>43</v>
      </c>
      <c r="R21" s="344">
        <v>25</v>
      </c>
      <c r="S21" s="337">
        <v>4</v>
      </c>
      <c r="T21" s="40"/>
    </row>
    <row r="22" spans="1:20" s="84" customFormat="1" ht="12">
      <c r="A22" s="40"/>
      <c r="B22" s="23"/>
      <c r="C22" s="28" t="s">
        <v>92</v>
      </c>
      <c r="D22" s="62"/>
      <c r="E22" s="345"/>
      <c r="F22" s="342"/>
      <c r="G22" s="342"/>
      <c r="H22" s="344"/>
      <c r="I22" s="337"/>
      <c r="J22" s="345"/>
      <c r="K22" s="342"/>
      <c r="L22" s="342"/>
      <c r="M22" s="344"/>
      <c r="N22" s="337"/>
      <c r="O22" s="342"/>
      <c r="P22" s="342"/>
      <c r="Q22" s="342"/>
      <c r="R22" s="344"/>
      <c r="S22" s="337"/>
      <c r="T22" s="40"/>
    </row>
    <row r="23" spans="1:20" s="84" customFormat="1" ht="12">
      <c r="A23" s="40"/>
      <c r="B23" s="23">
        <v>22</v>
      </c>
      <c r="C23" s="28" t="s">
        <v>11</v>
      </c>
      <c r="D23" s="62"/>
      <c r="E23" s="345">
        <v>127.1</v>
      </c>
      <c r="F23" s="342">
        <v>102</v>
      </c>
      <c r="G23" s="342">
        <v>98.7</v>
      </c>
      <c r="H23" s="344">
        <v>91</v>
      </c>
      <c r="I23" s="337">
        <v>116</v>
      </c>
      <c r="J23" s="345">
        <v>97.1</v>
      </c>
      <c r="K23" s="342">
        <v>97.1</v>
      </c>
      <c r="L23" s="342">
        <v>85.1</v>
      </c>
      <c r="M23" s="344">
        <v>91</v>
      </c>
      <c r="N23" s="337">
        <v>110</v>
      </c>
      <c r="O23" s="342">
        <v>30</v>
      </c>
      <c r="P23" s="342">
        <v>4.9</v>
      </c>
      <c r="Q23" s="342">
        <v>13.6</v>
      </c>
      <c r="R23" s="344">
        <v>0</v>
      </c>
      <c r="S23" s="337">
        <v>6</v>
      </c>
      <c r="T23" s="40"/>
    </row>
    <row r="24" spans="1:20" s="84" customFormat="1" ht="12">
      <c r="A24" s="40"/>
      <c r="B24" s="23"/>
      <c r="C24" s="28" t="s">
        <v>93</v>
      </c>
      <c r="D24" s="62"/>
      <c r="E24" s="345"/>
      <c r="F24" s="342"/>
      <c r="G24" s="342"/>
      <c r="H24" s="344"/>
      <c r="I24" s="337"/>
      <c r="J24" s="345"/>
      <c r="K24" s="342"/>
      <c r="L24" s="342"/>
      <c r="M24" s="344"/>
      <c r="N24" s="337"/>
      <c r="O24" s="342"/>
      <c r="P24" s="342"/>
      <c r="Q24" s="342"/>
      <c r="R24" s="344"/>
      <c r="S24" s="337"/>
      <c r="T24" s="40"/>
    </row>
    <row r="25" spans="1:20" s="84" customFormat="1" ht="12" customHeight="1">
      <c r="A25" s="40"/>
      <c r="B25" s="23"/>
      <c r="C25" s="28" t="s">
        <v>12</v>
      </c>
      <c r="D25" s="62"/>
      <c r="E25" s="345"/>
      <c r="F25" s="342"/>
      <c r="G25" s="342"/>
      <c r="H25" s="344"/>
      <c r="I25" s="337"/>
      <c r="J25" s="345"/>
      <c r="K25" s="342"/>
      <c r="L25" s="342"/>
      <c r="M25" s="344"/>
      <c r="N25" s="337"/>
      <c r="O25" s="342"/>
      <c r="P25" s="342"/>
      <c r="Q25" s="342"/>
      <c r="R25" s="344"/>
      <c r="S25" s="337"/>
      <c r="T25" s="40"/>
    </row>
    <row r="26" spans="1:20" s="84" customFormat="1" ht="12">
      <c r="A26" s="40"/>
      <c r="B26" s="23">
        <v>23</v>
      </c>
      <c r="C26" s="28" t="s">
        <v>94</v>
      </c>
      <c r="D26" s="62"/>
      <c r="E26" s="345">
        <v>2408.8</v>
      </c>
      <c r="F26" s="342">
        <v>3249.5</v>
      </c>
      <c r="G26" s="342">
        <v>2935.9</v>
      </c>
      <c r="H26" s="344">
        <v>1546</v>
      </c>
      <c r="I26" s="343" t="s">
        <v>124</v>
      </c>
      <c r="J26" s="345">
        <v>2370</v>
      </c>
      <c r="K26" s="342">
        <v>3249.5</v>
      </c>
      <c r="L26" s="342">
        <v>2935.9</v>
      </c>
      <c r="M26" s="344">
        <v>1465</v>
      </c>
      <c r="N26" s="343" t="s">
        <v>124</v>
      </c>
      <c r="O26" s="342">
        <v>38.8</v>
      </c>
      <c r="P26" s="342">
        <v>0</v>
      </c>
      <c r="Q26" s="342">
        <v>0</v>
      </c>
      <c r="R26" s="344">
        <v>82</v>
      </c>
      <c r="S26" s="343" t="s">
        <v>124</v>
      </c>
      <c r="T26" s="40"/>
    </row>
    <row r="27" spans="1:20" s="84" customFormat="1" ht="12" customHeight="1">
      <c r="A27" s="40"/>
      <c r="B27" s="23"/>
      <c r="C27" s="28" t="s">
        <v>95</v>
      </c>
      <c r="D27" s="62"/>
      <c r="E27" s="345"/>
      <c r="F27" s="342"/>
      <c r="G27" s="342"/>
      <c r="H27" s="344"/>
      <c r="I27" s="343"/>
      <c r="J27" s="345"/>
      <c r="K27" s="342"/>
      <c r="L27" s="342"/>
      <c r="M27" s="344"/>
      <c r="N27" s="343"/>
      <c r="O27" s="342"/>
      <c r="P27" s="342"/>
      <c r="Q27" s="342"/>
      <c r="R27" s="344"/>
      <c r="S27" s="343"/>
      <c r="T27" s="40"/>
    </row>
    <row r="28" spans="1:20" s="84" customFormat="1" ht="12">
      <c r="A28" s="40"/>
      <c r="B28" s="23">
        <v>24</v>
      </c>
      <c r="C28" s="28" t="s">
        <v>96</v>
      </c>
      <c r="D28" s="62"/>
      <c r="E28" s="345">
        <v>252.9</v>
      </c>
      <c r="F28" s="342">
        <v>277.7</v>
      </c>
      <c r="G28" s="342">
        <v>626.5</v>
      </c>
      <c r="H28" s="344">
        <v>458</v>
      </c>
      <c r="I28" s="337">
        <v>756</v>
      </c>
      <c r="J28" s="345">
        <v>189.7</v>
      </c>
      <c r="K28" s="342">
        <v>210.3</v>
      </c>
      <c r="L28" s="342">
        <v>341</v>
      </c>
      <c r="M28" s="344">
        <v>312</v>
      </c>
      <c r="N28" s="337">
        <v>365</v>
      </c>
      <c r="O28" s="342">
        <v>63.2</v>
      </c>
      <c r="P28" s="342">
        <v>67.4</v>
      </c>
      <c r="Q28" s="342">
        <v>285.5</v>
      </c>
      <c r="R28" s="344">
        <v>146</v>
      </c>
      <c r="S28" s="337">
        <v>391</v>
      </c>
      <c r="T28" s="40"/>
    </row>
    <row r="29" spans="1:20" s="84" customFormat="1" ht="12" customHeight="1">
      <c r="A29" s="40"/>
      <c r="B29" s="23"/>
      <c r="C29" s="28" t="s">
        <v>13</v>
      </c>
      <c r="D29" s="62"/>
      <c r="E29" s="345"/>
      <c r="F29" s="342"/>
      <c r="G29" s="342"/>
      <c r="H29" s="344"/>
      <c r="I29" s="337"/>
      <c r="J29" s="345"/>
      <c r="K29" s="342"/>
      <c r="L29" s="342"/>
      <c r="M29" s="344"/>
      <c r="N29" s="337"/>
      <c r="O29" s="342"/>
      <c r="P29" s="342"/>
      <c r="Q29" s="342"/>
      <c r="R29" s="344"/>
      <c r="S29" s="337"/>
      <c r="T29" s="40"/>
    </row>
    <row r="30" spans="1:20" s="84" customFormat="1" ht="12">
      <c r="A30" s="40"/>
      <c r="B30" s="23">
        <v>25</v>
      </c>
      <c r="C30" s="28" t="s">
        <v>97</v>
      </c>
      <c r="D30" s="62"/>
      <c r="E30" s="345">
        <v>345.5</v>
      </c>
      <c r="F30" s="342">
        <v>308.2</v>
      </c>
      <c r="G30" s="342">
        <v>377</v>
      </c>
      <c r="H30" s="344">
        <v>406</v>
      </c>
      <c r="I30" s="337">
        <v>340</v>
      </c>
      <c r="J30" s="345">
        <v>341.3</v>
      </c>
      <c r="K30" s="342">
        <v>307.7</v>
      </c>
      <c r="L30" s="342">
        <v>338.1</v>
      </c>
      <c r="M30" s="344">
        <v>283</v>
      </c>
      <c r="N30" s="337">
        <v>304</v>
      </c>
      <c r="O30" s="342">
        <v>4.2</v>
      </c>
      <c r="P30" s="342">
        <v>0.5</v>
      </c>
      <c r="Q30" s="342">
        <v>38.9</v>
      </c>
      <c r="R30" s="344">
        <v>123</v>
      </c>
      <c r="S30" s="337">
        <v>36</v>
      </c>
      <c r="T30" s="40"/>
    </row>
    <row r="31" spans="1:20" s="84" customFormat="1" ht="12.75" customHeight="1">
      <c r="A31" s="40"/>
      <c r="B31" s="23"/>
      <c r="C31" s="28" t="s">
        <v>98</v>
      </c>
      <c r="D31" s="62"/>
      <c r="E31" s="345"/>
      <c r="F31" s="342"/>
      <c r="G31" s="342"/>
      <c r="H31" s="344"/>
      <c r="I31" s="337"/>
      <c r="J31" s="345"/>
      <c r="K31" s="342"/>
      <c r="L31" s="342"/>
      <c r="M31" s="344"/>
      <c r="N31" s="337"/>
      <c r="O31" s="342"/>
      <c r="P31" s="342"/>
      <c r="Q31" s="342"/>
      <c r="R31" s="344"/>
      <c r="S31" s="337"/>
      <c r="T31" s="40"/>
    </row>
    <row r="32" spans="1:20" s="84" customFormat="1" ht="12">
      <c r="A32" s="40"/>
      <c r="B32" s="23">
        <v>26</v>
      </c>
      <c r="C32" s="28" t="s">
        <v>99</v>
      </c>
      <c r="D32" s="62"/>
      <c r="E32" s="345">
        <v>1681.8</v>
      </c>
      <c r="F32" s="342">
        <v>8837.8</v>
      </c>
      <c r="G32" s="342">
        <v>3721</v>
      </c>
      <c r="H32" s="344">
        <v>3668</v>
      </c>
      <c r="I32" s="337">
        <v>4078</v>
      </c>
      <c r="J32" s="345">
        <v>1215.3</v>
      </c>
      <c r="K32" s="342">
        <v>1931.8</v>
      </c>
      <c r="L32" s="342">
        <v>1932</v>
      </c>
      <c r="M32" s="344">
        <v>2081</v>
      </c>
      <c r="N32" s="337">
        <v>2811</v>
      </c>
      <c r="O32" s="342">
        <v>466.5</v>
      </c>
      <c r="P32" s="342">
        <v>6906</v>
      </c>
      <c r="Q32" s="342">
        <v>1789</v>
      </c>
      <c r="R32" s="344">
        <v>1587</v>
      </c>
      <c r="S32" s="337">
        <v>1267</v>
      </c>
      <c r="T32" s="40"/>
    </row>
    <row r="33" spans="1:20" s="84" customFormat="1" ht="12" customHeight="1">
      <c r="A33" s="40"/>
      <c r="B33" s="63"/>
      <c r="C33" s="28" t="s">
        <v>100</v>
      </c>
      <c r="D33" s="62"/>
      <c r="E33" s="345"/>
      <c r="F33" s="342"/>
      <c r="G33" s="342"/>
      <c r="H33" s="344"/>
      <c r="I33" s="337"/>
      <c r="J33" s="345"/>
      <c r="K33" s="342"/>
      <c r="L33" s="342"/>
      <c r="M33" s="344"/>
      <c r="N33" s="337"/>
      <c r="O33" s="342"/>
      <c r="P33" s="342"/>
      <c r="Q33" s="342"/>
      <c r="R33" s="344"/>
      <c r="S33" s="337"/>
      <c r="T33" s="40"/>
    </row>
    <row r="34" spans="1:20" s="84" customFormat="1" ht="12">
      <c r="A34" s="40"/>
      <c r="B34" s="23">
        <v>27</v>
      </c>
      <c r="C34" s="28" t="s">
        <v>14</v>
      </c>
      <c r="D34" s="62"/>
      <c r="E34" s="58">
        <v>36.2</v>
      </c>
      <c r="F34" s="59">
        <v>273</v>
      </c>
      <c r="G34" s="59">
        <v>431.2</v>
      </c>
      <c r="H34" s="60">
        <v>202</v>
      </c>
      <c r="I34" s="61">
        <v>392</v>
      </c>
      <c r="J34" s="58">
        <v>35.2</v>
      </c>
      <c r="K34" s="59">
        <v>262</v>
      </c>
      <c r="L34" s="59">
        <v>311.9</v>
      </c>
      <c r="M34" s="60">
        <v>107</v>
      </c>
      <c r="N34" s="61">
        <v>392</v>
      </c>
      <c r="O34" s="59">
        <v>1</v>
      </c>
      <c r="P34" s="59">
        <v>11</v>
      </c>
      <c r="Q34" s="59">
        <v>119.3</v>
      </c>
      <c r="R34" s="60">
        <v>95</v>
      </c>
      <c r="S34" s="61">
        <v>0</v>
      </c>
      <c r="T34" s="40"/>
    </row>
    <row r="35" spans="1:20" s="84" customFormat="1" ht="12">
      <c r="A35" s="40"/>
      <c r="B35" s="23">
        <v>28</v>
      </c>
      <c r="C35" s="28" t="s">
        <v>101</v>
      </c>
      <c r="D35" s="62"/>
      <c r="E35" s="345">
        <v>365.5</v>
      </c>
      <c r="F35" s="342">
        <v>299.6</v>
      </c>
      <c r="G35" s="342">
        <v>734.1</v>
      </c>
      <c r="H35" s="344">
        <v>207</v>
      </c>
      <c r="I35" s="337">
        <v>218</v>
      </c>
      <c r="J35" s="345">
        <v>351.1</v>
      </c>
      <c r="K35" s="342">
        <v>192.4</v>
      </c>
      <c r="L35" s="342">
        <v>376.4</v>
      </c>
      <c r="M35" s="344">
        <v>204</v>
      </c>
      <c r="N35" s="337">
        <v>210</v>
      </c>
      <c r="O35" s="342">
        <v>14.4</v>
      </c>
      <c r="P35" s="342">
        <v>107.2</v>
      </c>
      <c r="Q35" s="342">
        <v>357.7</v>
      </c>
      <c r="R35" s="344">
        <v>2</v>
      </c>
      <c r="S35" s="337">
        <v>8</v>
      </c>
      <c r="T35" s="40"/>
    </row>
    <row r="36" spans="1:20" s="84" customFormat="1" ht="12">
      <c r="A36" s="40"/>
      <c r="B36" s="23"/>
      <c r="C36" s="28" t="s">
        <v>102</v>
      </c>
      <c r="D36" s="62"/>
      <c r="E36" s="345"/>
      <c r="F36" s="342"/>
      <c r="G36" s="342"/>
      <c r="H36" s="344"/>
      <c r="I36" s="337"/>
      <c r="J36" s="345"/>
      <c r="K36" s="342"/>
      <c r="L36" s="342"/>
      <c r="M36" s="344"/>
      <c r="N36" s="337"/>
      <c r="O36" s="342"/>
      <c r="P36" s="342"/>
      <c r="Q36" s="342"/>
      <c r="R36" s="344"/>
      <c r="S36" s="337"/>
      <c r="T36" s="40"/>
    </row>
    <row r="37" spans="1:20" s="84" customFormat="1" ht="12" customHeight="1">
      <c r="A37" s="40"/>
      <c r="B37" s="23"/>
      <c r="C37" s="28" t="s">
        <v>103</v>
      </c>
      <c r="D37" s="62"/>
      <c r="E37" s="345"/>
      <c r="F37" s="342"/>
      <c r="G37" s="342"/>
      <c r="H37" s="344"/>
      <c r="I37" s="337"/>
      <c r="J37" s="345"/>
      <c r="K37" s="342"/>
      <c r="L37" s="342"/>
      <c r="M37" s="344"/>
      <c r="N37" s="337"/>
      <c r="O37" s="342"/>
      <c r="P37" s="342"/>
      <c r="Q37" s="342"/>
      <c r="R37" s="344"/>
      <c r="S37" s="337"/>
      <c r="T37" s="40"/>
    </row>
    <row r="38" spans="1:20" s="84" customFormat="1" ht="12">
      <c r="A38" s="40"/>
      <c r="B38" s="23">
        <v>29</v>
      </c>
      <c r="C38" s="28" t="s">
        <v>104</v>
      </c>
      <c r="D38" s="62"/>
      <c r="E38" s="345">
        <v>291.8</v>
      </c>
      <c r="F38" s="342">
        <v>310.9</v>
      </c>
      <c r="G38" s="342">
        <v>133.3</v>
      </c>
      <c r="H38" s="344">
        <v>97</v>
      </c>
      <c r="I38" s="337">
        <v>93</v>
      </c>
      <c r="J38" s="345">
        <v>120</v>
      </c>
      <c r="K38" s="342">
        <v>226.9</v>
      </c>
      <c r="L38" s="342">
        <v>133.3</v>
      </c>
      <c r="M38" s="344">
        <v>89</v>
      </c>
      <c r="N38" s="337">
        <v>88</v>
      </c>
      <c r="O38" s="342">
        <v>171.8</v>
      </c>
      <c r="P38" s="342">
        <v>84</v>
      </c>
      <c r="Q38" s="342">
        <v>0</v>
      </c>
      <c r="R38" s="344">
        <v>8</v>
      </c>
      <c r="S38" s="337">
        <v>5</v>
      </c>
      <c r="T38" s="40"/>
    </row>
    <row r="39" spans="1:20" s="84" customFormat="1" ht="12">
      <c r="A39" s="40"/>
      <c r="B39" s="23"/>
      <c r="C39" s="28" t="s">
        <v>105</v>
      </c>
      <c r="D39" s="62"/>
      <c r="E39" s="345"/>
      <c r="F39" s="342"/>
      <c r="G39" s="342"/>
      <c r="H39" s="344"/>
      <c r="I39" s="337"/>
      <c r="J39" s="345"/>
      <c r="K39" s="342"/>
      <c r="L39" s="342"/>
      <c r="M39" s="344"/>
      <c r="N39" s="337"/>
      <c r="O39" s="342"/>
      <c r="P39" s="342"/>
      <c r="Q39" s="342"/>
      <c r="R39" s="344"/>
      <c r="S39" s="337"/>
      <c r="T39" s="40"/>
    </row>
    <row r="40" spans="1:20" s="84" customFormat="1" ht="12" customHeight="1">
      <c r="A40" s="40"/>
      <c r="B40" s="23">
        <v>30</v>
      </c>
      <c r="C40" s="320" t="s">
        <v>106</v>
      </c>
      <c r="D40" s="321"/>
      <c r="E40" s="345">
        <v>0</v>
      </c>
      <c r="F40" s="342">
        <v>0</v>
      </c>
      <c r="G40" s="342">
        <v>0</v>
      </c>
      <c r="H40" s="344">
        <v>0</v>
      </c>
      <c r="I40" s="337">
        <v>0</v>
      </c>
      <c r="J40" s="345">
        <v>0</v>
      </c>
      <c r="K40" s="342">
        <v>0</v>
      </c>
      <c r="L40" s="342">
        <v>0</v>
      </c>
      <c r="M40" s="344">
        <v>0</v>
      </c>
      <c r="N40" s="337">
        <v>0</v>
      </c>
      <c r="O40" s="342">
        <v>0</v>
      </c>
      <c r="P40" s="342">
        <v>0</v>
      </c>
      <c r="Q40" s="342">
        <v>0</v>
      </c>
      <c r="R40" s="344">
        <v>0</v>
      </c>
      <c r="S40" s="337">
        <v>0</v>
      </c>
      <c r="T40" s="40"/>
    </row>
    <row r="41" spans="1:20" s="84" customFormat="1" ht="12" customHeight="1">
      <c r="A41" s="40"/>
      <c r="B41" s="23"/>
      <c r="C41" s="351" t="s">
        <v>107</v>
      </c>
      <c r="D41" s="352"/>
      <c r="E41" s="345"/>
      <c r="F41" s="342"/>
      <c r="G41" s="342"/>
      <c r="H41" s="344"/>
      <c r="I41" s="337"/>
      <c r="J41" s="345"/>
      <c r="K41" s="342"/>
      <c r="L41" s="342"/>
      <c r="M41" s="344"/>
      <c r="N41" s="337"/>
      <c r="O41" s="342"/>
      <c r="P41" s="342"/>
      <c r="Q41" s="342"/>
      <c r="R41" s="344"/>
      <c r="S41" s="337"/>
      <c r="T41" s="40"/>
    </row>
    <row r="42" spans="1:20" s="84" customFormat="1" ht="12">
      <c r="A42" s="40"/>
      <c r="B42" s="23">
        <v>31</v>
      </c>
      <c r="C42" s="28" t="s">
        <v>108</v>
      </c>
      <c r="D42" s="62"/>
      <c r="E42" s="345">
        <v>42.4</v>
      </c>
      <c r="F42" s="342">
        <v>97.2</v>
      </c>
      <c r="G42" s="342">
        <v>66.24</v>
      </c>
      <c r="H42" s="344">
        <v>28</v>
      </c>
      <c r="I42" s="337">
        <v>51</v>
      </c>
      <c r="J42" s="345">
        <v>42.4</v>
      </c>
      <c r="K42" s="342">
        <v>64.7</v>
      </c>
      <c r="L42" s="342">
        <v>65.04</v>
      </c>
      <c r="M42" s="344">
        <v>28</v>
      </c>
      <c r="N42" s="337">
        <v>51</v>
      </c>
      <c r="O42" s="342">
        <v>0</v>
      </c>
      <c r="P42" s="342">
        <v>32.5</v>
      </c>
      <c r="Q42" s="342">
        <v>1.2</v>
      </c>
      <c r="R42" s="344">
        <v>0</v>
      </c>
      <c r="S42" s="337">
        <v>0</v>
      </c>
      <c r="T42" s="40"/>
    </row>
    <row r="43" spans="1:20" s="84" customFormat="1" ht="12">
      <c r="A43" s="40"/>
      <c r="B43" s="23"/>
      <c r="C43" s="28" t="s">
        <v>109</v>
      </c>
      <c r="D43" s="62"/>
      <c r="E43" s="345"/>
      <c r="F43" s="342"/>
      <c r="G43" s="342"/>
      <c r="H43" s="344"/>
      <c r="I43" s="337"/>
      <c r="J43" s="345"/>
      <c r="K43" s="342"/>
      <c r="L43" s="342"/>
      <c r="M43" s="344"/>
      <c r="N43" s="337"/>
      <c r="O43" s="342"/>
      <c r="P43" s="342"/>
      <c r="Q43" s="342"/>
      <c r="R43" s="344"/>
      <c r="S43" s="337"/>
      <c r="T43" s="40"/>
    </row>
    <row r="44" spans="1:20" s="84" customFormat="1" ht="12">
      <c r="A44" s="40"/>
      <c r="B44" s="23">
        <v>32</v>
      </c>
      <c r="C44" s="28" t="s">
        <v>110</v>
      </c>
      <c r="D44" s="62"/>
      <c r="E44" s="345">
        <v>0</v>
      </c>
      <c r="F44" s="342">
        <v>0</v>
      </c>
      <c r="G44" s="342">
        <v>0</v>
      </c>
      <c r="H44" s="344">
        <v>0</v>
      </c>
      <c r="I44" s="337">
        <v>17</v>
      </c>
      <c r="J44" s="345">
        <v>0</v>
      </c>
      <c r="K44" s="342">
        <v>0</v>
      </c>
      <c r="L44" s="342">
        <v>0</v>
      </c>
      <c r="M44" s="344">
        <v>0</v>
      </c>
      <c r="N44" s="337">
        <v>4</v>
      </c>
      <c r="O44" s="342">
        <v>0</v>
      </c>
      <c r="P44" s="342">
        <v>0</v>
      </c>
      <c r="Q44" s="342">
        <v>0</v>
      </c>
      <c r="R44" s="344">
        <v>0</v>
      </c>
      <c r="S44" s="337">
        <v>13</v>
      </c>
      <c r="T44" s="40"/>
    </row>
    <row r="45" spans="1:20" s="84" customFormat="1" ht="12">
      <c r="A45" s="40"/>
      <c r="B45" s="23"/>
      <c r="C45" s="28" t="s">
        <v>111</v>
      </c>
      <c r="D45" s="62"/>
      <c r="E45" s="345"/>
      <c r="F45" s="342"/>
      <c r="G45" s="342"/>
      <c r="H45" s="344"/>
      <c r="I45" s="337"/>
      <c r="J45" s="345"/>
      <c r="K45" s="342"/>
      <c r="L45" s="342"/>
      <c r="M45" s="344"/>
      <c r="N45" s="337"/>
      <c r="O45" s="342"/>
      <c r="P45" s="342"/>
      <c r="Q45" s="342"/>
      <c r="R45" s="344"/>
      <c r="S45" s="337"/>
      <c r="T45" s="40"/>
    </row>
    <row r="46" spans="1:20" s="84" customFormat="1" ht="12.75" customHeight="1">
      <c r="A46" s="40"/>
      <c r="B46" s="19"/>
      <c r="C46" s="64" t="s">
        <v>112</v>
      </c>
      <c r="D46" s="65"/>
      <c r="E46" s="346"/>
      <c r="F46" s="347"/>
      <c r="G46" s="347"/>
      <c r="H46" s="348"/>
      <c r="I46" s="341"/>
      <c r="J46" s="346"/>
      <c r="K46" s="347"/>
      <c r="L46" s="347"/>
      <c r="M46" s="348"/>
      <c r="N46" s="341"/>
      <c r="O46" s="347"/>
      <c r="P46" s="347"/>
      <c r="Q46" s="347"/>
      <c r="R46" s="348"/>
      <c r="S46" s="341"/>
      <c r="T46" s="40"/>
    </row>
    <row r="47" spans="1:20" s="84" customFormat="1" ht="12" collapsed="1">
      <c r="A47" s="40"/>
      <c r="B47" s="23">
        <v>33</v>
      </c>
      <c r="C47" s="28" t="s">
        <v>113</v>
      </c>
      <c r="D47" s="62"/>
      <c r="E47" s="345">
        <v>17.7</v>
      </c>
      <c r="F47" s="342">
        <v>8.4</v>
      </c>
      <c r="G47" s="342">
        <v>9.2</v>
      </c>
      <c r="H47" s="344">
        <v>13</v>
      </c>
      <c r="I47" s="337">
        <v>11</v>
      </c>
      <c r="J47" s="345">
        <v>17.1</v>
      </c>
      <c r="K47" s="342">
        <v>8.4</v>
      </c>
      <c r="L47" s="342">
        <v>6.7</v>
      </c>
      <c r="M47" s="344">
        <v>13</v>
      </c>
      <c r="N47" s="337">
        <v>11</v>
      </c>
      <c r="O47" s="342">
        <v>0.6</v>
      </c>
      <c r="P47" s="342">
        <v>0</v>
      </c>
      <c r="Q47" s="342">
        <v>2.5</v>
      </c>
      <c r="R47" s="344">
        <v>0</v>
      </c>
      <c r="S47" s="337">
        <v>0</v>
      </c>
      <c r="T47" s="40"/>
    </row>
    <row r="48" spans="1:20" s="84" customFormat="1" ht="12">
      <c r="A48" s="40"/>
      <c r="B48" s="23"/>
      <c r="C48" s="28" t="s">
        <v>114</v>
      </c>
      <c r="D48" s="62"/>
      <c r="E48" s="345"/>
      <c r="F48" s="342"/>
      <c r="G48" s="342"/>
      <c r="H48" s="344"/>
      <c r="I48" s="337"/>
      <c r="J48" s="345"/>
      <c r="K48" s="342"/>
      <c r="L48" s="342"/>
      <c r="M48" s="344"/>
      <c r="N48" s="337"/>
      <c r="O48" s="342"/>
      <c r="P48" s="342"/>
      <c r="Q48" s="342"/>
      <c r="R48" s="344"/>
      <c r="S48" s="337"/>
      <c r="T48" s="40"/>
    </row>
    <row r="49" spans="1:20" s="84" customFormat="1" ht="12">
      <c r="A49" s="40"/>
      <c r="B49" s="23"/>
      <c r="C49" s="28" t="s">
        <v>115</v>
      </c>
      <c r="D49" s="62"/>
      <c r="E49" s="345"/>
      <c r="F49" s="342"/>
      <c r="G49" s="342"/>
      <c r="H49" s="344"/>
      <c r="I49" s="337"/>
      <c r="J49" s="345"/>
      <c r="K49" s="342"/>
      <c r="L49" s="342"/>
      <c r="M49" s="344"/>
      <c r="N49" s="337"/>
      <c r="O49" s="342"/>
      <c r="P49" s="342"/>
      <c r="Q49" s="342"/>
      <c r="R49" s="344"/>
      <c r="S49" s="337"/>
      <c r="T49" s="40"/>
    </row>
    <row r="50" spans="1:20" s="84" customFormat="1" ht="12">
      <c r="A50" s="40"/>
      <c r="B50" s="23">
        <v>34</v>
      </c>
      <c r="C50" s="28" t="s">
        <v>116</v>
      </c>
      <c r="D50" s="62"/>
      <c r="E50" s="345">
        <v>11.3</v>
      </c>
      <c r="F50" s="342">
        <v>20.4</v>
      </c>
      <c r="G50" s="342">
        <v>19.6</v>
      </c>
      <c r="H50" s="344">
        <v>25</v>
      </c>
      <c r="I50" s="337">
        <v>23</v>
      </c>
      <c r="J50" s="345">
        <v>11.3</v>
      </c>
      <c r="K50" s="342">
        <v>20.4</v>
      </c>
      <c r="L50" s="342">
        <v>19.6</v>
      </c>
      <c r="M50" s="344">
        <v>24</v>
      </c>
      <c r="N50" s="337">
        <v>23</v>
      </c>
      <c r="O50" s="342">
        <v>0</v>
      </c>
      <c r="P50" s="342">
        <v>0</v>
      </c>
      <c r="Q50" s="342">
        <v>0</v>
      </c>
      <c r="R50" s="344">
        <v>1</v>
      </c>
      <c r="S50" s="337">
        <v>0</v>
      </c>
      <c r="T50" s="40"/>
    </row>
    <row r="51" spans="1:20" s="84" customFormat="1" ht="12">
      <c r="A51" s="40"/>
      <c r="B51" s="23"/>
      <c r="C51" s="28" t="s">
        <v>117</v>
      </c>
      <c r="D51" s="62"/>
      <c r="E51" s="345"/>
      <c r="F51" s="342"/>
      <c r="G51" s="342"/>
      <c r="H51" s="344"/>
      <c r="I51" s="337"/>
      <c r="J51" s="345"/>
      <c r="K51" s="342"/>
      <c r="L51" s="342"/>
      <c r="M51" s="344"/>
      <c r="N51" s="337"/>
      <c r="O51" s="342"/>
      <c r="P51" s="342"/>
      <c r="Q51" s="342"/>
      <c r="R51" s="344"/>
      <c r="S51" s="337"/>
      <c r="T51" s="40"/>
    </row>
    <row r="52" spans="1:20" s="84" customFormat="1" ht="12.75" customHeight="1">
      <c r="A52" s="40"/>
      <c r="B52" s="23"/>
      <c r="C52" s="28" t="s">
        <v>15</v>
      </c>
      <c r="D52" s="62"/>
      <c r="E52" s="345"/>
      <c r="F52" s="342"/>
      <c r="G52" s="342"/>
      <c r="H52" s="344"/>
      <c r="I52" s="337"/>
      <c r="J52" s="345"/>
      <c r="K52" s="342"/>
      <c r="L52" s="342"/>
      <c r="M52" s="344"/>
      <c r="N52" s="337"/>
      <c r="O52" s="342"/>
      <c r="P52" s="342"/>
      <c r="Q52" s="342"/>
      <c r="R52" s="344"/>
      <c r="S52" s="337"/>
      <c r="T52" s="40"/>
    </row>
    <row r="53" spans="1:20" s="84" customFormat="1" ht="12">
      <c r="A53" s="40"/>
      <c r="B53" s="23">
        <v>35</v>
      </c>
      <c r="C53" s="28" t="s">
        <v>53</v>
      </c>
      <c r="D53" s="62"/>
      <c r="E53" s="58">
        <v>5.8</v>
      </c>
      <c r="F53" s="59">
        <v>10</v>
      </c>
      <c r="G53" s="59">
        <v>8.1</v>
      </c>
      <c r="H53" s="60">
        <v>13</v>
      </c>
      <c r="I53" s="61">
        <v>22</v>
      </c>
      <c r="J53" s="58">
        <v>5.8</v>
      </c>
      <c r="K53" s="59">
        <v>10</v>
      </c>
      <c r="L53" s="59">
        <v>7.5</v>
      </c>
      <c r="M53" s="60">
        <v>13</v>
      </c>
      <c r="N53" s="61">
        <v>15</v>
      </c>
      <c r="O53" s="59">
        <v>0</v>
      </c>
      <c r="P53" s="59">
        <v>0</v>
      </c>
      <c r="Q53" s="59">
        <v>0.6</v>
      </c>
      <c r="R53" s="60">
        <v>0</v>
      </c>
      <c r="S53" s="61">
        <v>7</v>
      </c>
      <c r="T53" s="40"/>
    </row>
    <row r="54" spans="1:20" s="84" customFormat="1" ht="12">
      <c r="A54" s="40"/>
      <c r="B54" s="23">
        <v>36</v>
      </c>
      <c r="C54" s="28" t="s">
        <v>118</v>
      </c>
      <c r="D54" s="62"/>
      <c r="E54" s="345">
        <v>294</v>
      </c>
      <c r="F54" s="342">
        <v>378</v>
      </c>
      <c r="G54" s="342">
        <v>648.3</v>
      </c>
      <c r="H54" s="344">
        <v>655</v>
      </c>
      <c r="I54" s="337">
        <v>365</v>
      </c>
      <c r="J54" s="345">
        <v>270.6</v>
      </c>
      <c r="K54" s="342">
        <v>309.4</v>
      </c>
      <c r="L54" s="342">
        <v>446.5</v>
      </c>
      <c r="M54" s="344">
        <v>434</v>
      </c>
      <c r="N54" s="337">
        <v>350</v>
      </c>
      <c r="O54" s="342">
        <v>23.4</v>
      </c>
      <c r="P54" s="342">
        <v>68.6</v>
      </c>
      <c r="Q54" s="342">
        <v>201.8</v>
      </c>
      <c r="R54" s="344">
        <v>220</v>
      </c>
      <c r="S54" s="337">
        <v>15</v>
      </c>
      <c r="T54" s="40"/>
    </row>
    <row r="55" spans="1:20" s="84" customFormat="1" ht="12.75" customHeight="1">
      <c r="A55" s="40"/>
      <c r="B55" s="23"/>
      <c r="C55" s="28" t="s">
        <v>119</v>
      </c>
      <c r="D55" s="62"/>
      <c r="E55" s="345"/>
      <c r="F55" s="342"/>
      <c r="G55" s="342"/>
      <c r="H55" s="344"/>
      <c r="I55" s="337"/>
      <c r="J55" s="345"/>
      <c r="K55" s="342"/>
      <c r="L55" s="342"/>
      <c r="M55" s="344"/>
      <c r="N55" s="337"/>
      <c r="O55" s="342"/>
      <c r="P55" s="342"/>
      <c r="Q55" s="342"/>
      <c r="R55" s="344"/>
      <c r="S55" s="337"/>
      <c r="T55" s="40"/>
    </row>
    <row r="56" spans="1:20" s="81" customFormat="1" ht="21.75" customHeight="1">
      <c r="A56" s="38"/>
      <c r="B56" s="33" t="s">
        <v>1</v>
      </c>
      <c r="C56" s="353" t="s">
        <v>134</v>
      </c>
      <c r="D56" s="354"/>
      <c r="E56" s="54">
        <v>153.9</v>
      </c>
      <c r="F56" s="55">
        <v>390.9</v>
      </c>
      <c r="G56" s="55">
        <v>178.2</v>
      </c>
      <c r="H56" s="56">
        <v>8327</v>
      </c>
      <c r="I56" s="57">
        <v>4672</v>
      </c>
      <c r="J56" s="54">
        <v>153.9</v>
      </c>
      <c r="K56" s="55">
        <v>177.6</v>
      </c>
      <c r="L56" s="55">
        <v>178.2</v>
      </c>
      <c r="M56" s="56">
        <v>227</v>
      </c>
      <c r="N56" s="57">
        <v>257</v>
      </c>
      <c r="O56" s="55">
        <v>0</v>
      </c>
      <c r="P56" s="55">
        <v>213.3</v>
      </c>
      <c r="Q56" s="55">
        <v>0</v>
      </c>
      <c r="R56" s="56">
        <v>8100</v>
      </c>
      <c r="S56" s="57">
        <v>4415</v>
      </c>
      <c r="T56" s="38"/>
    </row>
    <row r="57" spans="1:20" s="81" customFormat="1" ht="24" customHeight="1">
      <c r="A57" s="38"/>
      <c r="B57" s="33" t="s">
        <v>2</v>
      </c>
      <c r="C57" s="355" t="s">
        <v>133</v>
      </c>
      <c r="D57" s="356"/>
      <c r="E57" s="58">
        <v>148.2</v>
      </c>
      <c r="F57" s="59">
        <v>327.8</v>
      </c>
      <c r="G57" s="59">
        <v>127.9</v>
      </c>
      <c r="H57" s="60">
        <v>8291</v>
      </c>
      <c r="I57" s="61">
        <v>4617</v>
      </c>
      <c r="J57" s="58">
        <v>148.2</v>
      </c>
      <c r="K57" s="59">
        <v>136.5</v>
      </c>
      <c r="L57" s="59">
        <v>127.9</v>
      </c>
      <c r="M57" s="60">
        <v>191</v>
      </c>
      <c r="N57" s="61">
        <v>202</v>
      </c>
      <c r="O57" s="59">
        <v>0</v>
      </c>
      <c r="P57" s="59">
        <v>191.3</v>
      </c>
      <c r="Q57" s="59">
        <v>0</v>
      </c>
      <c r="R57" s="60">
        <v>8100</v>
      </c>
      <c r="S57" s="61">
        <v>4415</v>
      </c>
      <c r="T57" s="38"/>
    </row>
    <row r="58" spans="1:20" s="81" customFormat="1" ht="12" customHeight="1">
      <c r="A58" s="38"/>
      <c r="B58" s="23" t="s">
        <v>3</v>
      </c>
      <c r="C58" s="357" t="s">
        <v>16</v>
      </c>
      <c r="D58" s="358"/>
      <c r="E58" s="58">
        <v>5.7</v>
      </c>
      <c r="F58" s="59">
        <v>63.1</v>
      </c>
      <c r="G58" s="59">
        <v>50.3</v>
      </c>
      <c r="H58" s="60">
        <v>36</v>
      </c>
      <c r="I58" s="61">
        <v>55</v>
      </c>
      <c r="J58" s="58">
        <v>5.7</v>
      </c>
      <c r="K58" s="59">
        <v>41.1</v>
      </c>
      <c r="L58" s="59">
        <v>50.3</v>
      </c>
      <c r="M58" s="60">
        <v>36</v>
      </c>
      <c r="N58" s="61">
        <v>55</v>
      </c>
      <c r="O58" s="59">
        <v>0</v>
      </c>
      <c r="P58" s="59">
        <v>22</v>
      </c>
      <c r="Q58" s="59">
        <v>0</v>
      </c>
      <c r="R58" s="60">
        <v>0</v>
      </c>
      <c r="S58" s="61">
        <v>0</v>
      </c>
      <c r="T58" s="38"/>
    </row>
    <row r="59" spans="1:20" s="86" customFormat="1" ht="24" customHeight="1">
      <c r="A59" s="16"/>
      <c r="B59" s="34" t="s">
        <v>120</v>
      </c>
      <c r="C59" s="349" t="s">
        <v>23</v>
      </c>
      <c r="D59" s="350"/>
      <c r="E59" s="66">
        <v>10900.5</v>
      </c>
      <c r="F59" s="67">
        <v>19447.6</v>
      </c>
      <c r="G59" s="67">
        <v>15504.84</v>
      </c>
      <c r="H59" s="68">
        <v>21264</v>
      </c>
      <c r="I59" s="69">
        <v>17874</v>
      </c>
      <c r="J59" s="66">
        <v>8083.6</v>
      </c>
      <c r="K59" s="67">
        <v>10562.6</v>
      </c>
      <c r="L59" s="67">
        <v>11242.94</v>
      </c>
      <c r="M59" s="68">
        <v>9601</v>
      </c>
      <c r="N59" s="69">
        <v>10584</v>
      </c>
      <c r="O59" s="67">
        <v>2816.9</v>
      </c>
      <c r="P59" s="67">
        <v>8885</v>
      </c>
      <c r="Q59" s="70">
        <v>4261.9</v>
      </c>
      <c r="R59" s="68">
        <v>11663</v>
      </c>
      <c r="S59" s="69">
        <v>7290</v>
      </c>
      <c r="T59" s="16"/>
    </row>
    <row r="60" spans="1:20" s="81" customFormat="1" ht="12">
      <c r="A60" s="38"/>
      <c r="B60" s="38"/>
      <c r="C60" s="38"/>
      <c r="D60" s="38"/>
      <c r="E60" s="38"/>
      <c r="F60" s="71"/>
      <c r="G60" s="71"/>
      <c r="H60" s="72"/>
      <c r="I60" s="73"/>
      <c r="J60" s="71"/>
      <c r="K60" s="71"/>
      <c r="L60" s="71"/>
      <c r="M60" s="72"/>
      <c r="N60" s="73"/>
      <c r="O60" s="71"/>
      <c r="P60" s="71"/>
      <c r="Q60" s="71"/>
      <c r="R60" s="72"/>
      <c r="S60" s="73"/>
      <c r="T60" s="38"/>
    </row>
    <row r="61" spans="1:20" s="81" customFormat="1" ht="12">
      <c r="A61" s="38"/>
      <c r="B61" s="37" t="s">
        <v>128</v>
      </c>
      <c r="C61" s="38"/>
      <c r="D61" s="38"/>
      <c r="E61" s="38"/>
      <c r="F61" s="71"/>
      <c r="G61" s="71"/>
      <c r="H61" s="72"/>
      <c r="I61" s="73"/>
      <c r="J61" s="71"/>
      <c r="K61" s="71"/>
      <c r="L61" s="71"/>
      <c r="M61" s="72"/>
      <c r="N61" s="73"/>
      <c r="O61" s="71"/>
      <c r="P61" s="71"/>
      <c r="Q61" s="71"/>
      <c r="R61" s="72"/>
      <c r="S61" s="73"/>
      <c r="T61" s="38"/>
    </row>
    <row r="62" spans="1:20" s="81" customFormat="1" ht="12">
      <c r="A62" s="38"/>
      <c r="B62" s="38" t="s">
        <v>129</v>
      </c>
      <c r="C62" s="38"/>
      <c r="D62" s="38"/>
      <c r="E62" s="38"/>
      <c r="F62" s="71"/>
      <c r="G62" s="71"/>
      <c r="H62" s="72"/>
      <c r="I62" s="73"/>
      <c r="J62" s="71"/>
      <c r="K62" s="71"/>
      <c r="L62" s="71"/>
      <c r="M62" s="72"/>
      <c r="N62" s="73"/>
      <c r="O62" s="71"/>
      <c r="P62" s="71"/>
      <c r="Q62" s="71"/>
      <c r="R62" s="72"/>
      <c r="S62" s="73"/>
      <c r="T62" s="38"/>
    </row>
    <row r="63" spans="1:20" s="81" customFormat="1" ht="12">
      <c r="A63" s="38"/>
      <c r="B63" s="74" t="s">
        <v>138</v>
      </c>
      <c r="C63" s="74"/>
      <c r="D63" s="74"/>
      <c r="E63" s="74"/>
      <c r="F63" s="75"/>
      <c r="G63" s="75"/>
      <c r="H63" s="76"/>
      <c r="I63" s="76"/>
      <c r="J63" s="75"/>
      <c r="K63" s="75"/>
      <c r="L63" s="75"/>
      <c r="M63" s="76"/>
      <c r="N63" s="76"/>
      <c r="O63" s="75"/>
      <c r="P63" s="75"/>
      <c r="Q63" s="75"/>
      <c r="R63" s="76"/>
      <c r="S63" s="76"/>
      <c r="T63" s="38"/>
    </row>
    <row r="64" spans="1:20" s="81" customFormat="1" ht="18" customHeight="1">
      <c r="A64" s="87"/>
      <c r="B64" s="88" t="s">
        <v>130</v>
      </c>
      <c r="C64" s="89"/>
      <c r="D64" s="90"/>
      <c r="E64" s="90"/>
      <c r="F64" s="91"/>
      <c r="G64" s="92"/>
      <c r="H64" s="93"/>
      <c r="I64" s="92"/>
      <c r="J64" s="92"/>
      <c r="K64" s="92"/>
      <c r="L64" s="92"/>
      <c r="M64" s="93"/>
      <c r="N64" s="92"/>
      <c r="O64" s="92"/>
      <c r="P64" s="92"/>
      <c r="Q64" s="92"/>
      <c r="R64" s="93"/>
      <c r="S64" s="92"/>
      <c r="T64" s="87"/>
    </row>
    <row r="65" spans="1:20" s="81" customFormat="1" ht="6" customHeight="1">
      <c r="A65" s="87"/>
      <c r="B65" s="78"/>
      <c r="C65" s="78"/>
      <c r="D65" s="87"/>
      <c r="E65" s="87"/>
      <c r="F65" s="94"/>
      <c r="G65" s="94"/>
      <c r="H65" s="95"/>
      <c r="I65" s="96"/>
      <c r="J65" s="94"/>
      <c r="K65" s="94"/>
      <c r="L65" s="94"/>
      <c r="M65" s="95"/>
      <c r="N65" s="96"/>
      <c r="O65" s="94"/>
      <c r="P65" s="94"/>
      <c r="Q65" s="94"/>
      <c r="R65" s="95"/>
      <c r="S65" s="96"/>
      <c r="T65" s="87"/>
    </row>
    <row r="66" spans="1:20" s="81" customFormat="1" ht="18" customHeight="1">
      <c r="A66" s="87"/>
      <c r="B66" s="80" t="s">
        <v>131</v>
      </c>
      <c r="C66" s="78"/>
      <c r="D66" s="87"/>
      <c r="E66" s="87"/>
      <c r="F66" s="94"/>
      <c r="G66" s="94"/>
      <c r="H66" s="95"/>
      <c r="I66" s="96"/>
      <c r="J66" s="94"/>
      <c r="K66" s="94"/>
      <c r="L66" s="94"/>
      <c r="M66" s="95"/>
      <c r="N66" s="96"/>
      <c r="O66" s="94"/>
      <c r="P66" s="94"/>
      <c r="Q66" s="94"/>
      <c r="R66" s="95"/>
      <c r="S66" s="96"/>
      <c r="T66" s="87"/>
    </row>
  </sheetData>
  <mergeCells count="270">
    <mergeCell ref="R54:R55"/>
    <mergeCell ref="R30:R31"/>
    <mergeCell ref="R32:R33"/>
    <mergeCell ref="R35:R37"/>
    <mergeCell ref="R38:R39"/>
    <mergeCell ref="R50:R52"/>
    <mergeCell ref="R40:R41"/>
    <mergeCell ref="M47:M49"/>
    <mergeCell ref="M50:M52"/>
    <mergeCell ref="M54:M55"/>
    <mergeCell ref="R12:R13"/>
    <mergeCell ref="R14:R16"/>
    <mergeCell ref="R17:R20"/>
    <mergeCell ref="R21:R22"/>
    <mergeCell ref="R23:R25"/>
    <mergeCell ref="R26:R27"/>
    <mergeCell ref="R28:R29"/>
    <mergeCell ref="M38:M39"/>
    <mergeCell ref="M40:M41"/>
    <mergeCell ref="M42:M43"/>
    <mergeCell ref="M44:M46"/>
    <mergeCell ref="M21:M22"/>
    <mergeCell ref="M23:M25"/>
    <mergeCell ref="M26:M27"/>
    <mergeCell ref="M28:M29"/>
    <mergeCell ref="H38:H39"/>
    <mergeCell ref="H40:H41"/>
    <mergeCell ref="H23:H25"/>
    <mergeCell ref="H26:H27"/>
    <mergeCell ref="H28:H29"/>
    <mergeCell ref="H30:H31"/>
    <mergeCell ref="H42:H43"/>
    <mergeCell ref="R42:R43"/>
    <mergeCell ref="R44:R46"/>
    <mergeCell ref="R47:R49"/>
    <mergeCell ref="Q44:Q46"/>
    <mergeCell ref="P44:P46"/>
    <mergeCell ref="O44:O46"/>
    <mergeCell ref="L44:L46"/>
    <mergeCell ref="K44:K46"/>
    <mergeCell ref="J44:J46"/>
    <mergeCell ref="H12:H13"/>
    <mergeCell ref="H14:H16"/>
    <mergeCell ref="H17:H20"/>
    <mergeCell ref="H21:H22"/>
    <mergeCell ref="J12:J13"/>
    <mergeCell ref="K12:K13"/>
    <mergeCell ref="L12:L13"/>
    <mergeCell ref="K14:K16"/>
    <mergeCell ref="L14:L16"/>
    <mergeCell ref="B1:Q1"/>
    <mergeCell ref="B4:B5"/>
    <mergeCell ref="C4:D5"/>
    <mergeCell ref="E4:I4"/>
    <mergeCell ref="J4:N4"/>
    <mergeCell ref="C7:D7"/>
    <mergeCell ref="C8:D8"/>
    <mergeCell ref="C9:D9"/>
    <mergeCell ref="C40:D40"/>
    <mergeCell ref="C41:D41"/>
    <mergeCell ref="C56:D56"/>
    <mergeCell ref="C57:D57"/>
    <mergeCell ref="C58:D58"/>
    <mergeCell ref="C59:D59"/>
    <mergeCell ref="E12:E13"/>
    <mergeCell ref="F12:F13"/>
    <mergeCell ref="G12:G13"/>
    <mergeCell ref="E21:E22"/>
    <mergeCell ref="F21:F22"/>
    <mergeCell ref="G21:G22"/>
    <mergeCell ref="E28:E29"/>
    <mergeCell ref="E35:E37"/>
    <mergeCell ref="E32:E33"/>
    <mergeCell ref="O12:O13"/>
    <mergeCell ref="M12:M13"/>
    <mergeCell ref="P12:P13"/>
    <mergeCell ref="Q12:Q13"/>
    <mergeCell ref="N12:N13"/>
    <mergeCell ref="E14:E16"/>
    <mergeCell ref="F14:F16"/>
    <mergeCell ref="G14:G16"/>
    <mergeCell ref="J14:J16"/>
    <mergeCell ref="O14:O16"/>
    <mergeCell ref="P14:P16"/>
    <mergeCell ref="Q14:Q16"/>
    <mergeCell ref="M14:M16"/>
    <mergeCell ref="N14:N16"/>
    <mergeCell ref="P17:P20"/>
    <mergeCell ref="E17:E20"/>
    <mergeCell ref="F17:F20"/>
    <mergeCell ref="G17:G20"/>
    <mergeCell ref="J17:J20"/>
    <mergeCell ref="M17:M20"/>
    <mergeCell ref="N17:N20"/>
    <mergeCell ref="Q17:Q20"/>
    <mergeCell ref="J21:J22"/>
    <mergeCell ref="K21:K22"/>
    <mergeCell ref="L21:L22"/>
    <mergeCell ref="O21:O22"/>
    <mergeCell ref="P21:P22"/>
    <mergeCell ref="Q21:Q22"/>
    <mergeCell ref="K17:K20"/>
    <mergeCell ref="L17:L20"/>
    <mergeCell ref="O17:O20"/>
    <mergeCell ref="E23:E25"/>
    <mergeCell ref="F23:F25"/>
    <mergeCell ref="G23:G25"/>
    <mergeCell ref="J23:J25"/>
    <mergeCell ref="I23:I25"/>
    <mergeCell ref="K23:K25"/>
    <mergeCell ref="L23:L25"/>
    <mergeCell ref="O23:O25"/>
    <mergeCell ref="P23:P25"/>
    <mergeCell ref="Q23:Q25"/>
    <mergeCell ref="E26:E27"/>
    <mergeCell ref="F26:F27"/>
    <mergeCell ref="Q26:Q27"/>
    <mergeCell ref="P26:P27"/>
    <mergeCell ref="O26:O27"/>
    <mergeCell ref="L26:L27"/>
    <mergeCell ref="K26:K27"/>
    <mergeCell ref="J26:J27"/>
    <mergeCell ref="G26:G27"/>
    <mergeCell ref="Q28:Q29"/>
    <mergeCell ref="P28:P29"/>
    <mergeCell ref="O28:O29"/>
    <mergeCell ref="L28:L29"/>
    <mergeCell ref="K28:K29"/>
    <mergeCell ref="J28:J29"/>
    <mergeCell ref="G28:G29"/>
    <mergeCell ref="F28:F29"/>
    <mergeCell ref="Q35:Q37"/>
    <mergeCell ref="P35:P37"/>
    <mergeCell ref="O35:O37"/>
    <mergeCell ref="L35:L37"/>
    <mergeCell ref="M35:M37"/>
    <mergeCell ref="N35:N37"/>
    <mergeCell ref="K35:K37"/>
    <mergeCell ref="J35:J37"/>
    <mergeCell ref="G35:G37"/>
    <mergeCell ref="F35:F37"/>
    <mergeCell ref="H35:H37"/>
    <mergeCell ref="I35:I37"/>
    <mergeCell ref="Q32:Q33"/>
    <mergeCell ref="P32:P33"/>
    <mergeCell ref="O32:O33"/>
    <mergeCell ref="L32:L33"/>
    <mergeCell ref="M32:M33"/>
    <mergeCell ref="N32:N33"/>
    <mergeCell ref="K32:K33"/>
    <mergeCell ref="J32:J33"/>
    <mergeCell ref="G32:G33"/>
    <mergeCell ref="F32:F33"/>
    <mergeCell ref="H32:H33"/>
    <mergeCell ref="Q30:Q31"/>
    <mergeCell ref="P30:P31"/>
    <mergeCell ref="O30:O31"/>
    <mergeCell ref="L30:L31"/>
    <mergeCell ref="M30:M31"/>
    <mergeCell ref="N30:N31"/>
    <mergeCell ref="K30:K31"/>
    <mergeCell ref="J30:J31"/>
    <mergeCell ref="G30:G31"/>
    <mergeCell ref="F30:F31"/>
    <mergeCell ref="E30:E31"/>
    <mergeCell ref="Q38:Q39"/>
    <mergeCell ref="P38:P39"/>
    <mergeCell ref="O38:O39"/>
    <mergeCell ref="L38:L39"/>
    <mergeCell ref="K38:K39"/>
    <mergeCell ref="J38:J39"/>
    <mergeCell ref="G38:G39"/>
    <mergeCell ref="F38:F39"/>
    <mergeCell ref="E38:E39"/>
    <mergeCell ref="Q40:Q41"/>
    <mergeCell ref="P40:P41"/>
    <mergeCell ref="O40:O41"/>
    <mergeCell ref="L40:L41"/>
    <mergeCell ref="K40:K41"/>
    <mergeCell ref="J40:J41"/>
    <mergeCell ref="G40:G41"/>
    <mergeCell ref="F40:F41"/>
    <mergeCell ref="I40:I41"/>
    <mergeCell ref="E40:E41"/>
    <mergeCell ref="Q42:Q43"/>
    <mergeCell ref="P42:P43"/>
    <mergeCell ref="O42:O43"/>
    <mergeCell ref="L42:L43"/>
    <mergeCell ref="K42:K43"/>
    <mergeCell ref="J42:J43"/>
    <mergeCell ref="G42:G43"/>
    <mergeCell ref="F42:F43"/>
    <mergeCell ref="E42:E43"/>
    <mergeCell ref="G44:G46"/>
    <mergeCell ref="F44:F46"/>
    <mergeCell ref="H44:H46"/>
    <mergeCell ref="H47:H49"/>
    <mergeCell ref="E44:E46"/>
    <mergeCell ref="Q47:Q49"/>
    <mergeCell ref="P47:P49"/>
    <mergeCell ref="O47:O49"/>
    <mergeCell ref="L47:L49"/>
    <mergeCell ref="K47:K49"/>
    <mergeCell ref="J47:J49"/>
    <mergeCell ref="G47:G49"/>
    <mergeCell ref="F47:F49"/>
    <mergeCell ref="E47:E49"/>
    <mergeCell ref="P50:P52"/>
    <mergeCell ref="O50:O52"/>
    <mergeCell ref="L50:L52"/>
    <mergeCell ref="N50:N52"/>
    <mergeCell ref="K50:K52"/>
    <mergeCell ref="J50:J52"/>
    <mergeCell ref="G50:G52"/>
    <mergeCell ref="F50:F52"/>
    <mergeCell ref="H50:H52"/>
    <mergeCell ref="E50:E52"/>
    <mergeCell ref="Q54:Q55"/>
    <mergeCell ref="P54:P55"/>
    <mergeCell ref="O54:O55"/>
    <mergeCell ref="L54:L55"/>
    <mergeCell ref="E54:E55"/>
    <mergeCell ref="K54:K55"/>
    <mergeCell ref="J54:J55"/>
    <mergeCell ref="G54:G55"/>
    <mergeCell ref="F54:F55"/>
    <mergeCell ref="H54:H55"/>
    <mergeCell ref="I12:I13"/>
    <mergeCell ref="I14:I16"/>
    <mergeCell ref="I17:I20"/>
    <mergeCell ref="I21:I22"/>
    <mergeCell ref="I26:I27"/>
    <mergeCell ref="I28:I29"/>
    <mergeCell ref="I30:I31"/>
    <mergeCell ref="I32:I33"/>
    <mergeCell ref="I38:I39"/>
    <mergeCell ref="I42:I43"/>
    <mergeCell ref="I44:I46"/>
    <mergeCell ref="I47:I49"/>
    <mergeCell ref="I50:I52"/>
    <mergeCell ref="I54:I55"/>
    <mergeCell ref="N21:N22"/>
    <mergeCell ref="N23:N25"/>
    <mergeCell ref="N26:N27"/>
    <mergeCell ref="N28:N29"/>
    <mergeCell ref="N38:N39"/>
    <mergeCell ref="N40:N41"/>
    <mergeCell ref="N42:N43"/>
    <mergeCell ref="N44:N46"/>
    <mergeCell ref="N47:N49"/>
    <mergeCell ref="N54:N55"/>
    <mergeCell ref="S12:S13"/>
    <mergeCell ref="S14:S16"/>
    <mergeCell ref="S17:S20"/>
    <mergeCell ref="S21:S22"/>
    <mergeCell ref="S40:S41"/>
    <mergeCell ref="S23:S25"/>
    <mergeCell ref="S26:S27"/>
    <mergeCell ref="S28:S29"/>
    <mergeCell ref="S30:S31"/>
    <mergeCell ref="S54:S55"/>
    <mergeCell ref="O4:S4"/>
    <mergeCell ref="S42:S43"/>
    <mergeCell ref="S44:S46"/>
    <mergeCell ref="S47:S49"/>
    <mergeCell ref="S50:S52"/>
    <mergeCell ref="S32:S33"/>
    <mergeCell ref="S35:S37"/>
    <mergeCell ref="S38:S39"/>
    <mergeCell ref="Q50:Q52"/>
  </mergeCells>
  <printOptions horizontalCentered="1" verticalCentered="1"/>
  <pageMargins left="0.03937007874015748" right="0.03937007874015748" top="0.5905511811023623" bottom="0.5905511811023623" header="0.5118110236220472" footer="0.5118110236220472"/>
  <pageSetup orientation="landscape" paperSize="9" scale="76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25390625" style="177" customWidth="1"/>
    <col min="2" max="2" width="9.125" style="177" customWidth="1"/>
    <col min="3" max="3" width="8.75390625" style="177" customWidth="1"/>
    <col min="4" max="4" width="25.875" style="177" customWidth="1"/>
    <col min="5" max="7" width="9.375" style="177" customWidth="1"/>
    <col min="8" max="8" width="9.75390625" style="253" customWidth="1"/>
    <col min="9" max="9" width="9.375" style="254" customWidth="1"/>
    <col min="10" max="10" width="9.125" style="177" customWidth="1"/>
    <col min="11" max="11" width="10.125" style="177" customWidth="1"/>
    <col min="12" max="12" width="10.00390625" style="177" customWidth="1"/>
    <col min="13" max="13" width="9.00390625" style="253" customWidth="1"/>
    <col min="14" max="14" width="9.625" style="254" customWidth="1"/>
    <col min="15" max="17" width="9.25390625" style="177" bestFit="1" customWidth="1"/>
    <col min="18" max="18" width="9.375" style="253" customWidth="1"/>
    <col min="19" max="19" width="8.875" style="254" customWidth="1"/>
    <col min="20" max="20" width="2.25390625" style="177" customWidth="1"/>
    <col min="21" max="16384" width="9.125" style="177" customWidth="1"/>
  </cols>
  <sheetData>
    <row r="1" spans="1:20" s="187" customFormat="1" ht="30.75" customHeight="1" thickBot="1">
      <c r="A1" s="185"/>
      <c r="B1" s="299" t="s">
        <v>123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186"/>
      <c r="S1" s="186"/>
      <c r="T1" s="185"/>
    </row>
    <row r="2" spans="1:20" s="187" customFormat="1" ht="12.75" customHeight="1" thickTop="1">
      <c r="A2" s="185"/>
      <c r="B2" s="188"/>
      <c r="C2" s="185"/>
      <c r="D2" s="185"/>
      <c r="E2" s="185"/>
      <c r="F2" s="189"/>
      <c r="G2" s="189"/>
      <c r="H2" s="190"/>
      <c r="I2" s="189"/>
      <c r="J2" s="189"/>
      <c r="K2" s="189"/>
      <c r="L2" s="189"/>
      <c r="M2" s="190"/>
      <c r="N2" s="189"/>
      <c r="O2" s="189"/>
      <c r="P2" s="189"/>
      <c r="Q2" s="189"/>
      <c r="R2" s="190"/>
      <c r="S2" s="189"/>
      <c r="T2" s="185"/>
    </row>
    <row r="3" spans="1:20" s="187" customFormat="1" ht="12.75" customHeight="1" hidden="1">
      <c r="A3" s="185"/>
      <c r="B3" s="191">
        <v>0.585274</v>
      </c>
      <c r="C3" s="185"/>
      <c r="D3" s="185"/>
      <c r="E3" s="185"/>
      <c r="F3" s="189"/>
      <c r="G3" s="189"/>
      <c r="H3" s="190"/>
      <c r="I3" s="189"/>
      <c r="J3" s="189"/>
      <c r="K3" s="189"/>
      <c r="L3" s="189"/>
      <c r="M3" s="190"/>
      <c r="N3" s="189"/>
      <c r="O3" s="189"/>
      <c r="P3" s="189"/>
      <c r="Q3" s="189"/>
      <c r="R3" s="190"/>
      <c r="S3" s="189"/>
      <c r="T3" s="185"/>
    </row>
    <row r="4" spans="1:20" s="187" customFormat="1" ht="12">
      <c r="A4" s="185"/>
      <c r="B4" s="192"/>
      <c r="C4" s="185"/>
      <c r="D4" s="185"/>
      <c r="E4" s="185"/>
      <c r="F4" s="189"/>
      <c r="G4" s="189"/>
      <c r="H4" s="190"/>
      <c r="I4" s="189"/>
      <c r="J4" s="189"/>
      <c r="K4" s="189"/>
      <c r="L4" s="189"/>
      <c r="M4" s="190"/>
      <c r="N4" s="189"/>
      <c r="O4" s="189"/>
      <c r="P4" s="189"/>
      <c r="Q4" s="193"/>
      <c r="R4" s="194"/>
      <c r="S4" s="193" t="s">
        <v>140</v>
      </c>
      <c r="T4" s="185"/>
    </row>
    <row r="5" spans="1:20" s="187" customFormat="1" ht="27" customHeight="1">
      <c r="A5" s="185"/>
      <c r="B5" s="300" t="s">
        <v>24</v>
      </c>
      <c r="C5" s="302" t="s">
        <v>22</v>
      </c>
      <c r="D5" s="303"/>
      <c r="E5" s="306" t="s">
        <v>78</v>
      </c>
      <c r="F5" s="307"/>
      <c r="G5" s="307"/>
      <c r="H5" s="307"/>
      <c r="I5" s="308"/>
      <c r="J5" s="297" t="s">
        <v>79</v>
      </c>
      <c r="K5" s="298"/>
      <c r="L5" s="298"/>
      <c r="M5" s="298"/>
      <c r="N5" s="298"/>
      <c r="O5" s="375" t="s">
        <v>80</v>
      </c>
      <c r="P5" s="376"/>
      <c r="Q5" s="376"/>
      <c r="R5" s="376"/>
      <c r="S5" s="377"/>
      <c r="T5" s="185"/>
    </row>
    <row r="6" spans="1:20" s="187" customFormat="1" ht="24.75" customHeight="1">
      <c r="A6" s="185"/>
      <c r="B6" s="301"/>
      <c r="C6" s="304"/>
      <c r="D6" s="305"/>
      <c r="E6" s="195">
        <v>2001</v>
      </c>
      <c r="F6" s="196">
        <v>2002</v>
      </c>
      <c r="G6" s="196">
        <v>2003</v>
      </c>
      <c r="H6" s="196">
        <v>2004</v>
      </c>
      <c r="I6" s="197">
        <v>2005</v>
      </c>
      <c r="J6" s="198">
        <v>2001</v>
      </c>
      <c r="K6" s="199">
        <v>2002</v>
      </c>
      <c r="L6" s="196">
        <v>2003</v>
      </c>
      <c r="M6" s="196">
        <v>2004</v>
      </c>
      <c r="N6" s="196">
        <v>2005</v>
      </c>
      <c r="O6" s="200">
        <v>2001</v>
      </c>
      <c r="P6" s="201">
        <v>2002</v>
      </c>
      <c r="Q6" s="201">
        <v>2003</v>
      </c>
      <c r="R6" s="201">
        <v>2004</v>
      </c>
      <c r="S6" s="202">
        <v>2005</v>
      </c>
      <c r="T6" s="203"/>
    </row>
    <row r="7" spans="1:20" s="187" customFormat="1" ht="12.75" customHeight="1">
      <c r="A7" s="185"/>
      <c r="B7" s="204" t="s">
        <v>4</v>
      </c>
      <c r="C7" s="205" t="s">
        <v>81</v>
      </c>
      <c r="D7" s="206"/>
      <c r="E7" s="207">
        <f>'ΔΑΠΑΝΕΣ ΚΑΤΑ ΕΙΔΟΣ £'!E6/$B$3</f>
        <v>2626.6329958275956</v>
      </c>
      <c r="F7" s="208">
        <f>'ΔΑΠΑΝΕΣ ΚΑΤΑ ΕΙΔΟΣ £'!F6/$B$3</f>
        <v>2128.063095234027</v>
      </c>
      <c r="G7" s="208">
        <f>'ΔΑΠΑΝΕΣ ΚΑΤΑ ΕΙΔΟΣ £'!G6/$B$3</f>
        <v>1883.0496485406834</v>
      </c>
      <c r="H7" s="208">
        <f>'ΔΑΠΑΝΕΣ ΚΑΤΑ ΕΙΔΟΣ £'!H6/$B$3</f>
        <v>1677.8466154314049</v>
      </c>
      <c r="I7" s="209">
        <f>'ΔΑΠΑΝΕΣ ΚΑΤΑ ΕΙΔΟΣ £'!I6/$B$3</f>
        <v>2103.2883743340726</v>
      </c>
      <c r="J7" s="207">
        <f>'ΔΑΠΑΝΕΣ ΚΑΤΑ ΕΙΔΟΣ £'!J6/$B$3</f>
        <v>1311.00988596794</v>
      </c>
      <c r="K7" s="208">
        <f>'ΔΑΠΑΝΕΣ ΚΑΤΑ ΕΙΔΟΣ £'!K6/$B$3</f>
        <v>1166.9747844599283</v>
      </c>
      <c r="L7" s="208">
        <f>'ΔΑΠΑΝΕΣ ΚΑΤΑ ΕΙΔΟΣ £'!L6/$B$3</f>
        <v>1139.6371613979095</v>
      </c>
      <c r="M7" s="208">
        <f>'ΔΑΠΑΝΕΣ ΚΑΤΑ ΕΙΔΟΣ £'!M6/$B$3</f>
        <v>1313.9145084182794</v>
      </c>
      <c r="N7" s="209">
        <f>'ΔΑΠΑΝΕΣ ΚΑΤΑ ΕΙΔΟΣ £'!N6/$B$3</f>
        <v>1905.0906071344364</v>
      </c>
      <c r="O7" s="207">
        <f>'ΔΑΠΑΝΕΣ ΚΑΤΑ ΕΙΔΟΣ £'!O6/$B$3</f>
        <v>1315.6231098596556</v>
      </c>
      <c r="P7" s="208">
        <f>'ΔΑΠΑΝΕΣ ΚΑΤΑ ΕΙΔΟΣ £'!P6/$B$3</f>
        <v>961.088310774099</v>
      </c>
      <c r="Q7" s="208">
        <f>'ΔΑΠΑΝΕΣ ΚΑΤΑ ΕΙΔΟΣ £'!Q6/$B$3</f>
        <v>743.4124871427742</v>
      </c>
      <c r="R7" s="208">
        <f>'ΔΑΠΑΝΕΣ ΚΑΤΑ ΕΙΔΟΣ £'!R6/$B$3</f>
        <v>365.6407084545017</v>
      </c>
      <c r="S7" s="209">
        <f>'ΔΑΠΑΝΕΣ ΚΑΤΑ ΕΙΔΟΣ £'!S6/$B$3</f>
        <v>198.19776719963642</v>
      </c>
      <c r="T7" s="185"/>
    </row>
    <row r="8" spans="1:20" s="187" customFormat="1" ht="12">
      <c r="A8" s="185"/>
      <c r="B8" s="204">
        <v>14</v>
      </c>
      <c r="C8" s="359" t="s">
        <v>6</v>
      </c>
      <c r="D8" s="360"/>
      <c r="E8" s="77">
        <f>'ΔΑΠΑΝΕΣ ΚΑΤΑ ΕΙΔΟΣ £'!E7/$B$3</f>
        <v>2626.6329958275956</v>
      </c>
      <c r="F8" s="184">
        <f>'ΔΑΠΑΝΕΣ ΚΑΤΑ ΕΙΔΟΣ £'!F7/$B$3</f>
        <v>2128.063095234027</v>
      </c>
      <c r="G8" s="184">
        <f>'ΔΑΠΑΝΕΣ ΚΑΤΑ ΕΙΔΟΣ £'!G7/$B$3</f>
        <v>1883.0496485406834</v>
      </c>
      <c r="H8" s="184">
        <f>'ΔΑΠΑΝΕΣ ΚΑΤΑ ΕΙΔΟΣ £'!H7/$B$3</f>
        <v>1677.8466154314049</v>
      </c>
      <c r="I8" s="212">
        <f>'ΔΑΠΑΝΕΣ ΚΑΤΑ ΕΙΔΟΣ £'!I7/$B$3</f>
        <v>2103.2883743340726</v>
      </c>
      <c r="J8" s="77">
        <f>'ΔΑΠΑΝΕΣ ΚΑΤΑ ΕΙΔΟΣ £'!J7/$B$3</f>
        <v>1311.00988596794</v>
      </c>
      <c r="K8" s="184">
        <f>'ΔΑΠΑΝΕΣ ΚΑΤΑ ΕΙΔΟΣ £'!K7/$B$3</f>
        <v>1166.9747844599283</v>
      </c>
      <c r="L8" s="184">
        <f>'ΔΑΠΑΝΕΣ ΚΑΤΑ ΕΙΔΟΣ £'!L7/$B$3</f>
        <v>1139.6371613979095</v>
      </c>
      <c r="M8" s="184">
        <f>'ΔΑΠΑΝΕΣ ΚΑΤΑ ΕΙΔΟΣ £'!M7/$B$3</f>
        <v>1313.9145084182794</v>
      </c>
      <c r="N8" s="212">
        <f>'ΔΑΠΑΝΕΣ ΚΑΤΑ ΕΙΔΟΣ £'!N7/$B$3</f>
        <v>1905.0906071344364</v>
      </c>
      <c r="O8" s="77">
        <f>'ΔΑΠΑΝΕΣ ΚΑΤΑ ΕΙΔΟΣ £'!O7/$B$3</f>
        <v>1315.6231098596556</v>
      </c>
      <c r="P8" s="184">
        <f>'ΔΑΠΑΝΕΣ ΚΑΤΑ ΕΙΔΟΣ £'!P7/$B$3</f>
        <v>961.088310774099</v>
      </c>
      <c r="Q8" s="184">
        <f>'ΔΑΠΑΝΕΣ ΚΑΤΑ ΕΙΔΟΣ £'!Q7/$B$3</f>
        <v>743.4124871427742</v>
      </c>
      <c r="R8" s="184">
        <f>'ΔΑΠΑΝΕΣ ΚΑΤΑ ΕΙΔΟΣ £'!R7/$B$3</f>
        <v>365.6407084545017</v>
      </c>
      <c r="S8" s="212">
        <f>'ΔΑΠΑΝΕΣ ΚΑΤΑ ΕΙΔΟΣ £'!S7/$B$3</f>
        <v>198.19776719963642</v>
      </c>
      <c r="T8" s="185"/>
    </row>
    <row r="9" spans="1:20" s="217" customFormat="1" ht="12" customHeight="1">
      <c r="A9" s="189"/>
      <c r="B9" s="204" t="s">
        <v>7</v>
      </c>
      <c r="C9" s="361" t="s">
        <v>137</v>
      </c>
      <c r="D9" s="362"/>
      <c r="E9" s="214">
        <f>'ΔΑΠΑΝΕΣ ΚΑΤΑ ΕΙΔΟΣ £'!E8/$B$3</f>
        <v>15735.023254065616</v>
      </c>
      <c r="F9" s="215">
        <f>'ΔΑΠΑΝΕΣ ΚΑΤΑ ΕΙΔΟΣ £'!F8/$B$3</f>
        <v>30432.24199263935</v>
      </c>
      <c r="G9" s="215">
        <f>'ΔΑΠΑΝΕΣ ΚΑΤΑ ΕΙΔΟΣ £'!G8/$B$3</f>
        <v>24304.069546913073</v>
      </c>
      <c r="H9" s="215">
        <f>'ΔΑΠΑΝΕΣ ΚΑΤΑ ΕΙΔΟΣ £'!H8/$B$3</f>
        <v>20424.621630210808</v>
      </c>
      <c r="I9" s="216">
        <f>'ΔΑΠΑΝΕΣ ΚΑΤΑ ΕΙΔΟΣ £'!I8/$B$3</f>
        <v>20451.959253272827</v>
      </c>
      <c r="J9" s="214">
        <f>'ΔΑΠΑΝΕΣ ΚΑΤΑ ΕΙΔΟΣ £'!J8/$B$3</f>
        <v>12237.686963712722</v>
      </c>
      <c r="K9" s="215">
        <f>'ΔΑΠΑΝΕΣ ΚΑΤΑ ΕΙΔΟΣ £'!K8/$B$3</f>
        <v>16576.85118423166</v>
      </c>
      <c r="L9" s="215">
        <f>'ΔΑΠΑΝΕΣ ΚΑΤΑ ΕΙΔΟΣ £'!L8/$B$3</f>
        <v>17765.59355105472</v>
      </c>
      <c r="M9" s="215">
        <f>'ΔΑΠΑΝΕΣ ΚΑΤΑ ΕΙΔΟΣ £'!M8/$B$3</f>
        <v>14702.515403041994</v>
      </c>
      <c r="N9" s="216">
        <f>'ΔΑΠΑΝΕΣ ΚΑΤΑ ΕΙΔΟΣ £'!N8/$B$3</f>
        <v>15739.636477957334</v>
      </c>
      <c r="O9" s="214">
        <f>'ΔΑΠΑΝΕΣ ΚΑΤΑ ΕΙΔΟΣ £'!O8/$B$3</f>
        <v>3497.336290352895</v>
      </c>
      <c r="P9" s="215">
        <f>'ΔΑΠΑΝΕΣ ΚΑΤΑ ΕΙΔΟΣ £'!P8/$B$3</f>
        <v>13855.390808407687</v>
      </c>
      <c r="Q9" s="215">
        <f>'ΔΑΠΑΝΕΣ ΚΑΤΑ ΕΙΔΟΣ £'!Q8/$B$3</f>
        <v>6538.475995858351</v>
      </c>
      <c r="R9" s="215">
        <f>'ΔΑΠΑΝΕΣ ΚΑΤΑ ΕΙΔΟΣ £'!R8/$B$3</f>
        <v>5722.106227168813</v>
      </c>
      <c r="S9" s="216">
        <f>'ΔΑΠΑΝΕΣ ΚΑΤΑ ΕΙΔΟΣ £'!S8/$B$3</f>
        <v>4712.322775315493</v>
      </c>
      <c r="T9" s="189"/>
    </row>
    <row r="10" spans="1:20" s="217" customFormat="1" ht="12" customHeight="1">
      <c r="A10" s="189"/>
      <c r="B10" s="204">
        <v>15</v>
      </c>
      <c r="C10" s="363" t="s">
        <v>8</v>
      </c>
      <c r="D10" s="364"/>
      <c r="E10" s="77">
        <f>'ΔΑΠΑΝΕΣ ΚΑΤΑ ΕΙΔΟΣ £'!E9/$B$3</f>
        <v>4574.609499140574</v>
      </c>
      <c r="F10" s="184">
        <f>'ΔΑΠΑΝΕΣ ΚΑΤΑ ΕΙΔΟΣ £'!F9/$B$3</f>
        <v>3846.9161452584603</v>
      </c>
      <c r="G10" s="184">
        <f>'ΔΑΠΑΝΕΣ ΚΑΤΑ ΕΙΔΟΣ £'!G9/$B$3</f>
        <v>5395.763351865964</v>
      </c>
      <c r="H10" s="184">
        <f>'ΔΑΠΑΝΕΣ ΚΑΤΑ ΕΙΔΟΣ £'!H9/$B$3</f>
        <v>5882.714762658175</v>
      </c>
      <c r="I10" s="212">
        <f>'ΔΑΠΑΝΕΣ ΚΑΤΑ ΕΙΔΟΣ £'!I9/$B$3</f>
        <v>6813.90254820819</v>
      </c>
      <c r="J10" s="77">
        <f>'ΔΑΠΑΝΕΣ ΚΑΤΑ ΕΙΔΟΣ £'!J9/$B$3</f>
        <v>2602.1999952159163</v>
      </c>
      <c r="K10" s="184">
        <f>'ΔΑΠΑΝΕΣ ΚΑΤΑ ΕΙΔΟΣ £'!K9/$B$3</f>
        <v>2966.1321022290417</v>
      </c>
      <c r="L10" s="184">
        <f>'ΔΑΠΑΝΕΣ ΚΑΤΑ ΕΙΔΟΣ £'!L9/$B$3</f>
        <v>4026.831877035372</v>
      </c>
      <c r="M10" s="184">
        <f>'ΔΑΠΑΝΕΣ ΚΑΤΑ ΕΙΔΟΣ £'!M9/$B$3</f>
        <v>4271.50360344044</v>
      </c>
      <c r="N10" s="212">
        <f>'ΔΑΠΑΝΕΣ ΚΑΤΑ ΕΙΔΟΣ £'!N9/$B$3</f>
        <v>5716.980422844685</v>
      </c>
      <c r="O10" s="77">
        <f>'ΔΑΠΑΝΕΣ ΚΑΤΑ ΕΙΔΟΣ £'!O9/$B$3</f>
        <v>1972.4095039246579</v>
      </c>
      <c r="P10" s="184">
        <f>'ΔΑΠΑΝΕΣ ΚΑΤΑ ΕΙΔΟΣ £'!P9/$B$3</f>
        <v>880.7840430294187</v>
      </c>
      <c r="Q10" s="184">
        <f>'ΔΑΠΑΝΕΣ ΚΑΤΑ ΕΙΔΟΣ £'!Q9/$B$3</f>
        <v>1368.9314748305924</v>
      </c>
      <c r="R10" s="184">
        <f>'ΔΑΠΑΝΕΣ ΚΑΤΑ ΕΙΔΟΣ £'!R9/$B$3</f>
        <v>1611.2111592177341</v>
      </c>
      <c r="S10" s="212">
        <f>'ΔΑΠΑΝΕΣ ΚΑΤΑ ΕΙΔΟΣ £'!S9/$B$3</f>
        <v>1096.922125363505</v>
      </c>
      <c r="T10" s="189"/>
    </row>
    <row r="11" spans="1:20" s="217" customFormat="1" ht="12">
      <c r="A11" s="189"/>
      <c r="B11" s="204">
        <v>16</v>
      </c>
      <c r="C11" s="219" t="s">
        <v>9</v>
      </c>
      <c r="D11" s="211"/>
      <c r="E11" s="77">
        <f>'ΔΑΠΑΝΕΣ ΚΑΤΑ ΕΙΔΟΣ £'!E10/$B$3</f>
        <v>65.9520156371204</v>
      </c>
      <c r="F11" s="184">
        <f>'ΔΑΠΑΝΕΣ ΚΑΤΑ ΕΙΔΟΣ £'!F10/$B$3</f>
        <v>307.7191195918493</v>
      </c>
      <c r="G11" s="184">
        <f>'ΔΑΠΑΝΕΣ ΚΑΤΑ ΕΙΔΟΣ £'!G10/$B$3</f>
        <v>64.58513448401945</v>
      </c>
      <c r="H11" s="184">
        <f>'ΔΑΠΑΝΕΣ ΚΑΤΑ ΕΙΔΟΣ £'!H10/$B$3</f>
        <v>35.8806302688997</v>
      </c>
      <c r="I11" s="212">
        <f>'ΔΑΠΑΝΕΣ ΚΑΤΑ ΕΙΔΟΣ £'!I10/$B$3</f>
        <v>68.34405765504704</v>
      </c>
      <c r="J11" s="77">
        <f>'ΔΑΠΑΝΕΣ ΚΑΤΑ ΕΙΔΟΣ £'!J10/$B$3</f>
        <v>7.859566630330409</v>
      </c>
      <c r="K11" s="184">
        <f>'ΔΑΠΑΝΕΣ ΚΑΤΑ ΕΙΔΟΣ £'!K10/$B$3</f>
        <v>80.4751278888179</v>
      </c>
      <c r="L11" s="184">
        <f>'ΔΑΠΑΝΕΣ ΚΑΤΑ ΕΙΔΟΣ £'!L10/$B$3</f>
        <v>63.73083376333136</v>
      </c>
      <c r="M11" s="184">
        <f>'ΔΑΠΑΝΕΣ ΚΑΤΑ ΕΙΔΟΣ £'!M10/$B$3</f>
        <v>35.8806302688997</v>
      </c>
      <c r="N11" s="212">
        <f>'ΔΑΠΑΝΕΣ ΚΑΤΑ ΕΙΔΟΣ £'!N10/$B$3</f>
        <v>68.34405765504704</v>
      </c>
      <c r="O11" s="77">
        <f>'ΔΑΠΑΝΕΣ ΚΑΤΑ ΕΙΔΟΣ £'!O10/$B$3</f>
        <v>58.092449006789984</v>
      </c>
      <c r="P11" s="184">
        <f>'ΔΑΠΑΝΕΣ ΚΑΤΑ ΕΙΔΟΣ £'!P10/$B$3</f>
        <v>227.2439917030314</v>
      </c>
      <c r="Q11" s="184">
        <f>'ΔΑΠΑΝΕΣ ΚΑΤΑ ΕΙΔΟΣ £'!Q10/$B$3</f>
        <v>0.854300720688088</v>
      </c>
      <c r="R11" s="184">
        <f>'ΔΑΠΑΝΕΣ ΚΑΤΑ ΕΙΔΟΣ £'!R10/$B$3</f>
        <v>0</v>
      </c>
      <c r="S11" s="212">
        <f>'ΔΑΠΑΝΕΣ ΚΑΤΑ ΕΙΔΟΣ £'!S10/$B$3</f>
        <v>0</v>
      </c>
      <c r="T11" s="189"/>
    </row>
    <row r="12" spans="1:20" s="217" customFormat="1" ht="12">
      <c r="A12" s="189"/>
      <c r="B12" s="204">
        <v>17</v>
      </c>
      <c r="C12" s="219" t="s">
        <v>10</v>
      </c>
      <c r="D12" s="211"/>
      <c r="E12" s="77">
        <f>'ΔΑΠΑΝΕΣ ΚΑΤΑ ΕΙΔΟΣ £'!E11/$B$3</f>
        <v>182.4786339389756</v>
      </c>
      <c r="F12" s="184">
        <f>'ΔΑΠΑΝΕΣ ΚΑΤΑ ΕΙΔΟΣ £'!F11/$B$3</f>
        <v>154.62843044454394</v>
      </c>
      <c r="G12" s="184">
        <f>'ΔΑΠΑΝΕΣ ΚΑΤΑ ΕΙΔΟΣ £'!G11/$B$3</f>
        <v>137.54241603078216</v>
      </c>
      <c r="H12" s="184">
        <f>'ΔΑΠΑΝΕΣ ΚΑΤΑ ΕΙΔΟΣ £'!H11/$B$3</f>
        <v>141.8139196342226</v>
      </c>
      <c r="I12" s="212">
        <f>'ΔΑΠΑΝΕΣ ΚΑΤΑ ΕΙΔΟΣ £'!I11/$B$3</f>
        <v>143.5225210755988</v>
      </c>
      <c r="J12" s="77">
        <f>'ΔΑΠΑΝΕΣ ΚΑΤΑ ΕΙΔΟΣ £'!J11/$B$3</f>
        <v>182.4786339389756</v>
      </c>
      <c r="K12" s="184">
        <f>'ΔΑΠΑΝΕΣ ΚΑΤΑ ΕΙΔΟΣ £'!K11/$B$3</f>
        <v>152.91982900316776</v>
      </c>
      <c r="L12" s="184">
        <f>'ΔΑΠΑΝΕΣ ΚΑΤΑ ΕΙΔΟΣ £'!L11/$B$3</f>
        <v>137.54241603078216</v>
      </c>
      <c r="M12" s="184">
        <f>'ΔΑΠΑΝΕΣ ΚΑΤΑ ΕΙΔΟΣ £'!M11/$B$3</f>
        <v>136.68811531009408</v>
      </c>
      <c r="N12" s="212">
        <f>'ΔΑΠΑΝΕΣ ΚΑΤΑ ΕΙΔΟΣ £'!N11/$B$3</f>
        <v>114.4762965722038</v>
      </c>
      <c r="O12" s="77">
        <f>'ΔΑΠΑΝΕΣ ΚΑΤΑ ΕΙΔΟΣ £'!O11/$B$3</f>
        <v>0</v>
      </c>
      <c r="P12" s="184">
        <f>'ΔΑΠΑΝΕΣ ΚΑΤΑ ΕΙΔΟΣ £'!P11/$B$3</f>
        <v>1.708601441376176</v>
      </c>
      <c r="Q12" s="184">
        <f>'ΔΑΠΑΝΕΣ ΚΑΤΑ ΕΙΔΟΣ £'!Q11/$B$3</f>
        <v>0</v>
      </c>
      <c r="R12" s="184">
        <f>'ΔΑΠΑΝΕΣ ΚΑΤΑ ΕΙΔΟΣ £'!R11/$B$3</f>
        <v>5.125804324128528</v>
      </c>
      <c r="S12" s="212">
        <f>'ΔΑΠΑΝΕΣ ΚΑΤΑ ΕΙΔΟΣ £'!S11/$B$3</f>
        <v>29.046224503394992</v>
      </c>
      <c r="T12" s="189"/>
    </row>
    <row r="13" spans="1:20" s="217" customFormat="1" ht="12">
      <c r="A13" s="189"/>
      <c r="B13" s="204">
        <v>18</v>
      </c>
      <c r="C13" s="219" t="s">
        <v>82</v>
      </c>
      <c r="D13" s="211"/>
      <c r="E13" s="318">
        <f>'ΔΑΠΑΝΕΣ ΚΑΤΑ ΕΙΔΟΣ £'!E12/$B$3</f>
        <v>138.054996463195</v>
      </c>
      <c r="F13" s="314">
        <f>'ΔΑΠΑΝΕΣ ΚΑΤΑ ΕΙΔΟΣ £'!F12/$B$3</f>
        <v>127.9742479590756</v>
      </c>
      <c r="G13" s="314">
        <f>'ΔΑΠΑΝΕΣ ΚΑΤΑ ΕΙΔΟΣ £'!G12/$B$3</f>
        <v>137.02983559836932</v>
      </c>
      <c r="H13" s="314">
        <f>'ΔΑΠΑΝΕΣ ΚΑΤΑ ΕΙΔΟΣ £'!H12/$B$3</f>
        <v>129.85370954458938</v>
      </c>
      <c r="I13" s="371">
        <f>'ΔΑΠΑΝΕΣ ΚΑΤΑ ΕΙΔΟΣ £'!I12/$B$3</f>
        <v>107.6418908066991</v>
      </c>
      <c r="J13" s="318">
        <f>'ΔΑΠΑΝΕΣ ΚΑΤΑ ΕΙΔΟΣ £'!J12/$B$3</f>
        <v>135.833814589406</v>
      </c>
      <c r="K13" s="314">
        <f>'ΔΑΠΑΝΕΣ ΚΑΤΑ ΕΙΔΟΣ £'!K12/$B$3</f>
        <v>127.9742479590756</v>
      </c>
      <c r="L13" s="314">
        <f>'ΔΑΠΑΝΕΣ ΚΑΤΑ ΕΙΔΟΣ £'!L12/$B$3</f>
        <v>137.02983559836932</v>
      </c>
      <c r="M13" s="314">
        <f>'ΔΑΠΑΝΕΣ ΚΑΤΑ ΕΙΔΟΣ £'!M12/$B$3</f>
        <v>129.85370954458938</v>
      </c>
      <c r="N13" s="371">
        <f>'ΔΑΠΑΝΕΣ ΚΑΤΑ ΕΙΔΟΣ £'!N12/$B$3</f>
        <v>107.6418908066991</v>
      </c>
      <c r="O13" s="318">
        <f>'ΔΑΠΑΝΕΣ ΚΑΤΑ ΕΙΔΟΣ £'!O12/$B$3</f>
        <v>2.2211818737890288</v>
      </c>
      <c r="P13" s="314">
        <f>'ΔΑΠΑΝΕΣ ΚΑΤΑ ΕΙΔΟΣ £'!P12/$B$3</f>
        <v>0</v>
      </c>
      <c r="Q13" s="314">
        <f>'ΔΑΠΑΝΕΣ ΚΑΤΑ ΕΙΔΟΣ £'!Q12/$B$3</f>
        <v>0</v>
      </c>
      <c r="R13" s="314">
        <f>'ΔΑΠΑΝΕΣ ΚΑΤΑ ΕΙΔΟΣ £'!R12/$B$3</f>
        <v>0</v>
      </c>
      <c r="S13" s="371">
        <f>'ΔΑΠΑΝΕΣ ΚΑΤΑ ΕΙΔΟΣ £'!S12/$B$3</f>
        <v>0</v>
      </c>
      <c r="T13" s="189"/>
    </row>
    <row r="14" spans="1:20" s="217" customFormat="1" ht="12">
      <c r="A14" s="189"/>
      <c r="B14" s="204"/>
      <c r="C14" s="219" t="s">
        <v>83</v>
      </c>
      <c r="D14" s="211"/>
      <c r="E14" s="318"/>
      <c r="F14" s="315"/>
      <c r="G14" s="315"/>
      <c r="H14" s="315"/>
      <c r="I14" s="372"/>
      <c r="J14" s="318"/>
      <c r="K14" s="315"/>
      <c r="L14" s="315"/>
      <c r="M14" s="315"/>
      <c r="N14" s="372"/>
      <c r="O14" s="318"/>
      <c r="P14" s="315"/>
      <c r="Q14" s="315"/>
      <c r="R14" s="315"/>
      <c r="S14" s="372"/>
      <c r="T14" s="189"/>
    </row>
    <row r="15" spans="1:20" s="217" customFormat="1" ht="12">
      <c r="A15" s="189"/>
      <c r="B15" s="204">
        <v>19</v>
      </c>
      <c r="C15" s="219" t="s">
        <v>84</v>
      </c>
      <c r="D15" s="220"/>
      <c r="E15" s="318">
        <f>'ΔΑΠΑΝΕΣ ΚΑΤΑ ΕΙΔΟΣ £'!E14/$B$3</f>
        <v>42.7150360344044</v>
      </c>
      <c r="F15" s="314">
        <f>'ΔΑΠΑΝΕΣ ΚΑΤΑ ΕΙΔΟΣ £'!F14/$B$3</f>
        <v>84.74663149225833</v>
      </c>
      <c r="G15" s="314">
        <f>'ΔΑΠΑΝΕΣ ΚΑΤΑ ΕΙΔΟΣ £'!G14/$B$3</f>
        <v>39.46869329578967</v>
      </c>
      <c r="H15" s="314">
        <f>'ΔΑΠΑΝΕΣ ΚΑΤΑ ΕΙΔΟΣ £'!H14/$B$3</f>
        <v>32.463427386147345</v>
      </c>
      <c r="I15" s="371">
        <f>'ΔΑΠΑΝΕΣ ΚΑΤΑ ΕΙΔΟΣ £'!I14/$B$3</f>
        <v>41.006434593028224</v>
      </c>
      <c r="J15" s="318">
        <f>'ΔΑΠΑΝΕΣ ΚΑΤΑ ΕΙΔΟΣ £'!J14/$B$3</f>
        <v>38.785252719239196</v>
      </c>
      <c r="K15" s="314">
        <f>'ΔΑΠΑΝΕΣ ΚΑΤΑ ΕΙΔΟΣ £'!K14/$B$3</f>
        <v>84.74663149225833</v>
      </c>
      <c r="L15" s="314">
        <f>'ΔΑΠΑΝΕΣ ΚΑΤΑ ΕΙΔΟΣ £'!L14/$B$3</f>
        <v>39.46869329578967</v>
      </c>
      <c r="M15" s="314">
        <f>'ΔΑΠΑΝΕΣ ΚΑΤΑ ΕΙΔΟΣ £'!M14/$B$3</f>
        <v>32.463427386147345</v>
      </c>
      <c r="N15" s="371">
        <f>'ΔΑΠΑΝΕΣ ΚΑΤΑ ΕΙΔΟΣ £'!N14/$B$3</f>
        <v>41.006434593028224</v>
      </c>
      <c r="O15" s="318">
        <f>'ΔΑΠΑΝΕΣ ΚΑΤΑ ΕΙΔΟΣ £'!O14/$B$3</f>
        <v>3.9297833151652046</v>
      </c>
      <c r="P15" s="314">
        <f>'ΔΑΠΑΝΕΣ ΚΑΤΑ ΕΙΔΟΣ £'!P14/$B$3</f>
        <v>0</v>
      </c>
      <c r="Q15" s="314">
        <f>'ΔΑΠΑΝΕΣ ΚΑΤΑ ΕΙΔΟΣ £'!Q14/$B$3</f>
        <v>0</v>
      </c>
      <c r="R15" s="314">
        <f>'ΔΑΠΑΝΕΣ ΚΑΤΑ ΕΙΔΟΣ £'!R14/$B$3</f>
        <v>0</v>
      </c>
      <c r="S15" s="371">
        <f>'ΔΑΠΑΝΕΣ ΚΑΤΑ ΕΙΔΟΣ £'!S14/$B$3</f>
        <v>0</v>
      </c>
      <c r="T15" s="189"/>
    </row>
    <row r="16" spans="1:20" s="217" customFormat="1" ht="12">
      <c r="A16" s="189"/>
      <c r="B16" s="204"/>
      <c r="C16" s="219" t="s">
        <v>85</v>
      </c>
      <c r="D16" s="220"/>
      <c r="E16" s="318"/>
      <c r="F16" s="315"/>
      <c r="G16" s="315"/>
      <c r="H16" s="315"/>
      <c r="I16" s="372"/>
      <c r="J16" s="318"/>
      <c r="K16" s="315"/>
      <c r="L16" s="315"/>
      <c r="M16" s="315"/>
      <c r="N16" s="372"/>
      <c r="O16" s="318"/>
      <c r="P16" s="315"/>
      <c r="Q16" s="315"/>
      <c r="R16" s="315"/>
      <c r="S16" s="372"/>
      <c r="T16" s="189"/>
    </row>
    <row r="17" spans="1:20" s="221" customFormat="1" ht="12" customHeight="1">
      <c r="A17" s="190"/>
      <c r="B17" s="204"/>
      <c r="C17" s="219" t="s">
        <v>86</v>
      </c>
      <c r="D17" s="220"/>
      <c r="E17" s="318"/>
      <c r="F17" s="315"/>
      <c r="G17" s="315"/>
      <c r="H17" s="315"/>
      <c r="I17" s="372"/>
      <c r="J17" s="318"/>
      <c r="K17" s="315"/>
      <c r="L17" s="315"/>
      <c r="M17" s="315"/>
      <c r="N17" s="372"/>
      <c r="O17" s="318"/>
      <c r="P17" s="315"/>
      <c r="Q17" s="315"/>
      <c r="R17" s="315"/>
      <c r="S17" s="372"/>
      <c r="T17" s="190"/>
    </row>
    <row r="18" spans="1:20" s="217" customFormat="1" ht="12">
      <c r="A18" s="189"/>
      <c r="B18" s="204">
        <v>20</v>
      </c>
      <c r="C18" s="219" t="s">
        <v>87</v>
      </c>
      <c r="D18" s="220"/>
      <c r="E18" s="318">
        <f>'ΔΑΠΑΝΕΣ ΚΑΤΑ ΕΙΔΟΣ £'!E17/$B$3</f>
        <v>542.480957636936</v>
      </c>
      <c r="F18" s="314">
        <f>'ΔΑΠΑΝΕΣ ΚΑΤΑ ΕΙΔΟΣ £'!F17/$B$3</f>
        <v>1576.0139695253847</v>
      </c>
      <c r="G18" s="314">
        <f>'ΔΑΠΑΝΕΣ ΚΑΤΑ ΕΙΔΟΣ £'!G17/$B$3</f>
        <v>1572.5967666426325</v>
      </c>
      <c r="H18" s="314">
        <f>'ΔΑΠΑΝΕΣ ΚΑΤΑ ΕΙΔΟΣ £'!H17/$B$3</f>
        <v>1250.696255087361</v>
      </c>
      <c r="I18" s="371">
        <f>'ΔΑΠΑΝΕΣ ΚΑΤΑ ΕΙΔΟΣ £'!I17/$B$3</f>
        <v>1876.0443826310413</v>
      </c>
      <c r="J18" s="318">
        <f>'ΔΑΠΑΝΕΣ ΚΑΤΑ ΕΙΔΟΣ £'!J17/$B$3</f>
        <v>477.8958231529164</v>
      </c>
      <c r="K18" s="314">
        <f>'ΔΑΠΑΝΕΣ ΚΑΤΑ ΕΙΔΟΣ £'!K17/$B$3</f>
        <v>1277.3504375728292</v>
      </c>
      <c r="L18" s="314">
        <f>'ΔΑΠΑΝΕΣ ΚΑΤΑ ΕΙΔΟΣ £'!L17/$B$3</f>
        <v>1278.7173187259302</v>
      </c>
      <c r="M18" s="314">
        <f>'ΔΑΠΑΝΕΣ ΚΑΤΑ ΕΙΔΟΣ £'!M17/$B$3</f>
        <v>1055.9156907704769</v>
      </c>
      <c r="N18" s="371">
        <f>'ΔΑΠΑΝΕΣ ΚΑΤΑ ΕΙΔΟΣ £'!N17/$B$3</f>
        <v>1283.1596824735082</v>
      </c>
      <c r="O18" s="318">
        <f>'ΔΑΠΑΝΕΣ ΚΑΤΑ ΕΙΔΟΣ £'!O17/$B$3</f>
        <v>64.58513448401945</v>
      </c>
      <c r="P18" s="314">
        <f>'ΔΑΠΑΝΕΣ ΚΑΤΑ ΕΙΔΟΣ £'!P17/$B$3</f>
        <v>298.6635319525556</v>
      </c>
      <c r="Q18" s="314">
        <f>'ΔΑΠΑΝΕΣ ΚΑΤΑ ΕΙΔΟΣ £'!Q17/$B$3</f>
        <v>293.8794479167023</v>
      </c>
      <c r="R18" s="314">
        <f>'ΔΑΠΑΝΕΣ ΚΑΤΑ ΕΙΔΟΣ £'!R17/$B$3</f>
        <v>194.78056431688407</v>
      </c>
      <c r="S18" s="371">
        <f>'ΔΑΠΑΝΕΣ ΚΑΤΑ ΕΙΔΟΣ £'!S17/$B$3</f>
        <v>592.8847001575331</v>
      </c>
      <c r="T18" s="189"/>
    </row>
    <row r="19" spans="1:20" s="217" customFormat="1" ht="12">
      <c r="A19" s="189"/>
      <c r="B19" s="204"/>
      <c r="C19" s="219" t="s">
        <v>88</v>
      </c>
      <c r="D19" s="220"/>
      <c r="E19" s="318"/>
      <c r="F19" s="315"/>
      <c r="G19" s="315"/>
      <c r="H19" s="315"/>
      <c r="I19" s="372"/>
      <c r="J19" s="318"/>
      <c r="K19" s="315"/>
      <c r="L19" s="315"/>
      <c r="M19" s="315"/>
      <c r="N19" s="372"/>
      <c r="O19" s="318"/>
      <c r="P19" s="315"/>
      <c r="Q19" s="315"/>
      <c r="R19" s="315"/>
      <c r="S19" s="372"/>
      <c r="T19" s="189"/>
    </row>
    <row r="20" spans="1:20" s="217" customFormat="1" ht="12">
      <c r="A20" s="189"/>
      <c r="B20" s="204"/>
      <c r="C20" s="219" t="s">
        <v>89</v>
      </c>
      <c r="D20" s="220"/>
      <c r="E20" s="318"/>
      <c r="F20" s="315"/>
      <c r="G20" s="315"/>
      <c r="H20" s="315"/>
      <c r="I20" s="372"/>
      <c r="J20" s="318"/>
      <c r="K20" s="315"/>
      <c r="L20" s="315"/>
      <c r="M20" s="315"/>
      <c r="N20" s="372"/>
      <c r="O20" s="318"/>
      <c r="P20" s="315"/>
      <c r="Q20" s="315"/>
      <c r="R20" s="315"/>
      <c r="S20" s="372"/>
      <c r="T20" s="189"/>
    </row>
    <row r="21" spans="1:20" s="217" customFormat="1" ht="12">
      <c r="A21" s="189"/>
      <c r="B21" s="204"/>
      <c r="C21" s="219" t="s">
        <v>90</v>
      </c>
      <c r="D21" s="220"/>
      <c r="E21" s="318"/>
      <c r="F21" s="315"/>
      <c r="G21" s="315"/>
      <c r="H21" s="315"/>
      <c r="I21" s="372"/>
      <c r="J21" s="318"/>
      <c r="K21" s="315"/>
      <c r="L21" s="315"/>
      <c r="M21" s="315"/>
      <c r="N21" s="372"/>
      <c r="O21" s="318"/>
      <c r="P21" s="315"/>
      <c r="Q21" s="315"/>
      <c r="R21" s="315"/>
      <c r="S21" s="372"/>
      <c r="T21" s="189"/>
    </row>
    <row r="22" spans="1:20" s="217" customFormat="1" ht="12">
      <c r="A22" s="189"/>
      <c r="B22" s="204">
        <v>21</v>
      </c>
      <c r="C22" s="219" t="s">
        <v>91</v>
      </c>
      <c r="D22" s="220"/>
      <c r="E22" s="318">
        <f>'ΔΑΠΑΝΕΣ ΚΑΤΑ ΕΙΔΟΣ £'!E21/$B$3</f>
        <v>140.27617833698403</v>
      </c>
      <c r="F22" s="314">
        <f>'ΔΑΠΑΝΕΣ ΚΑΤΑ ΕΙΔΟΣ £'!F21/$B$3</f>
        <v>118.74780017564423</v>
      </c>
      <c r="G22" s="314">
        <f>'ΔΑΠΑΝΕΣ ΚΑΤΑ ΕΙΔΟΣ £'!G21/$B$3</f>
        <v>197.17260633481072</v>
      </c>
      <c r="H22" s="314">
        <f>'ΔΑΠΑΝΕΣ ΚΑΤΑ ΕΙΔΟΣ £'!H21/$B$3</f>
        <v>293.8794479167023</v>
      </c>
      <c r="I22" s="371">
        <f>'ΔΑΠΑΝΕΣ ΚΑΤΑ ΕΙΔΟΣ £'!I21/$B$3</f>
        <v>326.3428753028496</v>
      </c>
      <c r="J22" s="318">
        <f>'ΔΑΠΑΝΕΣ ΚΑΤΑ ΕΙΔΟΣ £'!J21/$B$3</f>
        <v>134.8086537245803</v>
      </c>
      <c r="K22" s="314">
        <f>'ΔΑΠΑΝΕΣ ΚΑΤΑ ΕΙΔΟΣ £'!K21/$B$3</f>
        <v>113.96371613979095</v>
      </c>
      <c r="L22" s="314">
        <f>'ΔΑΠΑΝΕΣ ΚΑΤΑ ΕΙΔΟΣ £'!L21/$B$3</f>
        <v>123.70274435563516</v>
      </c>
      <c r="M22" s="314">
        <f>'ΔΑΠΑΝΕΣ ΚΑΤΑ ΕΙΔΟΣ £'!M21/$B$3</f>
        <v>251.16441188229788</v>
      </c>
      <c r="N22" s="371">
        <f>'ΔΑΠΑΝΕΣ ΚΑΤΑ ΕΙΔΟΣ £'!N21/$B$3</f>
        <v>319.5084695373449</v>
      </c>
      <c r="O22" s="318">
        <f>'ΔΑΠΑΝΕΣ ΚΑΤΑ ΕΙΔΟΣ £'!O21/$B$3</f>
        <v>5.467524612403763</v>
      </c>
      <c r="P22" s="314">
        <f>'ΔΑΠΑΝΕΣ ΚΑΤΑ ΕΙΔΟΣ £'!P21/$B$3</f>
        <v>4.784084035853293</v>
      </c>
      <c r="Q22" s="314">
        <f>'ΔΑΠΑΝΕΣ ΚΑΤΑ ΕΙΔΟΣ £'!Q21/$B$3</f>
        <v>73.46986197917558</v>
      </c>
      <c r="R22" s="314">
        <f>'ΔΑΠΑΝΕΣ ΚΑΤΑ ΕΙΔΟΣ £'!R21/$B$3</f>
        <v>42.7150360344044</v>
      </c>
      <c r="S22" s="371">
        <f>'ΔΑΠΑΝΕΣ ΚΑΤΑ ΕΙΔΟΣ £'!S21/$B$3</f>
        <v>6.834405765504704</v>
      </c>
      <c r="T22" s="189"/>
    </row>
    <row r="23" spans="1:20" s="217" customFormat="1" ht="12">
      <c r="A23" s="189"/>
      <c r="B23" s="204"/>
      <c r="C23" s="219" t="s">
        <v>92</v>
      </c>
      <c r="D23" s="220"/>
      <c r="E23" s="318"/>
      <c r="F23" s="315"/>
      <c r="G23" s="315"/>
      <c r="H23" s="315"/>
      <c r="I23" s="372"/>
      <c r="J23" s="318"/>
      <c r="K23" s="315"/>
      <c r="L23" s="315"/>
      <c r="M23" s="315"/>
      <c r="N23" s="372"/>
      <c r="O23" s="318"/>
      <c r="P23" s="315"/>
      <c r="Q23" s="315"/>
      <c r="R23" s="315"/>
      <c r="S23" s="372"/>
      <c r="T23" s="189"/>
    </row>
    <row r="24" spans="1:20" s="217" customFormat="1" ht="12">
      <c r="A24" s="189"/>
      <c r="B24" s="204">
        <v>22</v>
      </c>
      <c r="C24" s="219" t="s">
        <v>11</v>
      </c>
      <c r="D24" s="220"/>
      <c r="E24" s="318">
        <f>'ΔΑΠΑΝΕΣ ΚΑΤΑ ΕΙΔΟΣ £'!E23/$B$3</f>
        <v>217.16324319891197</v>
      </c>
      <c r="F24" s="314">
        <f>'ΔΑΠΑΝΕΣ ΚΑΤΑ ΕΙΔΟΣ £'!F23/$B$3</f>
        <v>174.27734702036994</v>
      </c>
      <c r="G24" s="314">
        <f>'ΔΑΠΑΝΕΣ ΚΑΤΑ ΕΙΔΟΣ £'!G23/$B$3</f>
        <v>168.63896226382857</v>
      </c>
      <c r="H24" s="314">
        <f>'ΔΑΠΑΝΕΣ ΚΑΤΑ ΕΙΔΟΣ £'!H23/$B$3</f>
        <v>155.48273116523202</v>
      </c>
      <c r="I24" s="371">
        <f>'ΔΑΠΑΝΕΣ ΚΑΤΑ ΕΙΔΟΣ £'!I23/$B$3</f>
        <v>198.19776719963642</v>
      </c>
      <c r="J24" s="318">
        <f>'ΔΑΠΑΝΕΣ ΚΑΤΑ ΕΙΔΟΣ £'!J23/$B$3</f>
        <v>165.90519995762668</v>
      </c>
      <c r="K24" s="314">
        <f>'ΔΑΠΑΝΕΣ ΚΑΤΑ ΕΙΔΟΣ £'!K23/$B$3</f>
        <v>165.90519995762668</v>
      </c>
      <c r="L24" s="314">
        <f>'ΔΑΠΑΝΕΣ ΚΑΤΑ ΕΙΔΟΣ £'!L23/$B$3</f>
        <v>145.40198266111258</v>
      </c>
      <c r="M24" s="314">
        <f>'ΔΑΠΑΝΕΣ ΚΑΤΑ ΕΙΔΟΣ £'!M23/$B$3</f>
        <v>155.48273116523202</v>
      </c>
      <c r="N24" s="371">
        <f>'ΔΑΠΑΝΕΣ ΚΑΤΑ ΕΙΔΟΣ £'!N23/$B$3</f>
        <v>187.94615855137937</v>
      </c>
      <c r="O24" s="318">
        <f>'ΔΑΠΑΝΕΣ ΚΑΤΑ ΕΙΔΟΣ £'!O23/$B$3</f>
        <v>51.25804324128528</v>
      </c>
      <c r="P24" s="314">
        <f>'ΔΑΠΑΝΕΣ ΚΑΤΑ ΕΙΔΟΣ £'!P23/$B$3</f>
        <v>8.372147062743263</v>
      </c>
      <c r="Q24" s="314">
        <f>'ΔΑΠΑΝΕΣ ΚΑΤΑ ΕΙΔΟΣ £'!Q23/$B$3</f>
        <v>23.236979602715994</v>
      </c>
      <c r="R24" s="314">
        <f>'ΔΑΠΑΝΕΣ ΚΑΤΑ ΕΙΔΟΣ £'!R23/$B$3</f>
        <v>0</v>
      </c>
      <c r="S24" s="371">
        <f>'ΔΑΠΑΝΕΣ ΚΑΤΑ ΕΙΔΟΣ £'!S23/$B$3</f>
        <v>10.251608648257056</v>
      </c>
      <c r="T24" s="189"/>
    </row>
    <row r="25" spans="1:20" s="217" customFormat="1" ht="12">
      <c r="A25" s="189"/>
      <c r="B25" s="204"/>
      <c r="C25" s="219" t="s">
        <v>93</v>
      </c>
      <c r="D25" s="220"/>
      <c r="E25" s="373"/>
      <c r="F25" s="315"/>
      <c r="G25" s="315"/>
      <c r="H25" s="315"/>
      <c r="I25" s="372"/>
      <c r="J25" s="373"/>
      <c r="K25" s="315"/>
      <c r="L25" s="315"/>
      <c r="M25" s="315"/>
      <c r="N25" s="372"/>
      <c r="O25" s="373"/>
      <c r="P25" s="315"/>
      <c r="Q25" s="315"/>
      <c r="R25" s="315"/>
      <c r="S25" s="372"/>
      <c r="T25" s="189"/>
    </row>
    <row r="26" spans="1:20" s="217" customFormat="1" ht="12" customHeight="1">
      <c r="A26" s="189"/>
      <c r="B26" s="204"/>
      <c r="C26" s="219" t="s">
        <v>12</v>
      </c>
      <c r="D26" s="220"/>
      <c r="E26" s="373"/>
      <c r="F26" s="315"/>
      <c r="G26" s="315"/>
      <c r="H26" s="315"/>
      <c r="I26" s="372"/>
      <c r="J26" s="373"/>
      <c r="K26" s="315"/>
      <c r="L26" s="315"/>
      <c r="M26" s="315"/>
      <c r="N26" s="372"/>
      <c r="O26" s="373"/>
      <c r="P26" s="315"/>
      <c r="Q26" s="315"/>
      <c r="R26" s="315"/>
      <c r="S26" s="372"/>
      <c r="T26" s="189"/>
    </row>
    <row r="27" spans="1:20" s="217" customFormat="1" ht="12">
      <c r="A27" s="189"/>
      <c r="B27" s="204">
        <v>23</v>
      </c>
      <c r="C27" s="219" t="s">
        <v>94</v>
      </c>
      <c r="D27" s="220"/>
      <c r="E27" s="318">
        <f>'ΔΑΠΑΝΕΣ ΚΑΤΑ ΕΙΔΟΣ £'!E26/$B$3</f>
        <v>4115.679151986933</v>
      </c>
      <c r="F27" s="314">
        <f>'ΔΑΠΑΝΕΣ ΚΑΤΑ ΕΙΔΟΣ £'!F26/$B$3</f>
        <v>5552.100383751884</v>
      </c>
      <c r="G27" s="314">
        <f>'ΔΑΠΑΝΕΣ ΚΑΤΑ ΕΙΔΟΣ £'!G26/$B$3</f>
        <v>5016.282971736316</v>
      </c>
      <c r="H27" s="314">
        <f>'ΔΑΠΑΝΕΣ ΚΑΤΑ ΕΙΔΟΣ £'!H26/$B$3</f>
        <v>2641.497828367568</v>
      </c>
      <c r="I27" s="371" t="str">
        <f>'ΔΑΠΑΝΕΣ ΚΑΤΑ ΕΙΔΟΣ £'!I26</f>
        <v>*</v>
      </c>
      <c r="J27" s="318">
        <f>'ΔΑΠΑΝΕΣ ΚΑΤΑ ΕΙΔΟΣ £'!J26/$B$3</f>
        <v>4049.3854160615374</v>
      </c>
      <c r="K27" s="314">
        <f>'ΔΑΠΑΝΕΣ ΚΑΤΑ ΕΙΔΟΣ £'!K26/$B$3</f>
        <v>5552.100383751884</v>
      </c>
      <c r="L27" s="314">
        <f>'ΔΑΠΑΝΕΣ ΚΑΤΑ ΕΙΔΟΣ £'!L26/$B$3</f>
        <v>5016.282971736316</v>
      </c>
      <c r="M27" s="314">
        <f>'ΔΑΠΑΝΕΣ ΚΑΤΑ ΕΙΔΟΣ £'!M26/$B$3</f>
        <v>2503.101111616098</v>
      </c>
      <c r="N27" s="371" t="str">
        <f>'ΔΑΠΑΝΕΣ ΚΑΤΑ ΕΙΔΟΣ £'!N26</f>
        <v>*</v>
      </c>
      <c r="O27" s="318">
        <f>'ΔΑΠΑΝΕΣ ΚΑΤΑ ΕΙΔΟΣ £'!O26/$B$3</f>
        <v>66.29373592539562</v>
      </c>
      <c r="P27" s="314">
        <f>'ΔΑΠΑΝΕΣ ΚΑΤΑ ΕΙΔΟΣ £'!P26/$B$3</f>
        <v>0</v>
      </c>
      <c r="Q27" s="314">
        <f>'ΔΑΠΑΝΕΣ ΚΑΤΑ ΕΙΔΟΣ £'!Q26/$B$3</f>
        <v>0</v>
      </c>
      <c r="R27" s="314">
        <f>'ΔΑΠΑΝΕΣ ΚΑΤΑ ΕΙΔΟΣ £'!R26/$B$3</f>
        <v>140.10531819284643</v>
      </c>
      <c r="S27" s="371" t="str">
        <f>'ΔΑΠΑΝΕΣ ΚΑΤΑ ΕΙΔΟΣ £'!S26</f>
        <v>*</v>
      </c>
      <c r="T27" s="189"/>
    </row>
    <row r="28" spans="1:20" s="217" customFormat="1" ht="12" customHeight="1">
      <c r="A28" s="189"/>
      <c r="B28" s="204"/>
      <c r="C28" s="219" t="s">
        <v>95</v>
      </c>
      <c r="D28" s="220"/>
      <c r="E28" s="373"/>
      <c r="F28" s="315"/>
      <c r="G28" s="315"/>
      <c r="H28" s="315"/>
      <c r="I28" s="372"/>
      <c r="J28" s="373"/>
      <c r="K28" s="315"/>
      <c r="L28" s="315"/>
      <c r="M28" s="315"/>
      <c r="N28" s="372"/>
      <c r="O28" s="373"/>
      <c r="P28" s="315"/>
      <c r="Q28" s="315"/>
      <c r="R28" s="315"/>
      <c r="S28" s="372"/>
      <c r="T28" s="189"/>
    </row>
    <row r="29" spans="1:20" s="217" customFormat="1" ht="12">
      <c r="A29" s="189"/>
      <c r="B29" s="204">
        <v>24</v>
      </c>
      <c r="C29" s="219" t="s">
        <v>96</v>
      </c>
      <c r="D29" s="220"/>
      <c r="E29" s="318">
        <f>'ΔΑΠΑΝΕΣ ΚΑΤΑ ΕΙΔΟΣ £'!E28/$B$3</f>
        <v>432.1053045240349</v>
      </c>
      <c r="F29" s="314">
        <f>'ΔΑΠΑΝΕΣ ΚΑΤΑ ΕΙΔΟΣ £'!F28/$B$3</f>
        <v>474.4786202701641</v>
      </c>
      <c r="G29" s="314">
        <f>'ΔΑΠΑΝΕΣ ΚΑΤΑ ΕΙΔΟΣ £'!G28/$B$3</f>
        <v>1070.4388030221744</v>
      </c>
      <c r="H29" s="314">
        <f>'ΔΑΠΑΝΕΣ ΚΑΤΑ ΕΙΔΟΣ £'!H28/$B$3</f>
        <v>782.5394601502886</v>
      </c>
      <c r="I29" s="371">
        <f>'ΔΑΠΑΝΕΣ ΚΑΤΑ ΕΙΔΟΣ £'!I28/$B$3</f>
        <v>1291.702689680389</v>
      </c>
      <c r="J29" s="318">
        <f>'ΔΑΠΑΝΕΣ ΚΑΤΑ ΕΙΔΟΣ £'!J28/$B$3</f>
        <v>324.1216934290606</v>
      </c>
      <c r="K29" s="314">
        <f>'ΔΑΠΑΝΕΣ ΚΑΤΑ ΕΙΔΟΣ £'!K28/$B$3</f>
        <v>359.31888312140984</v>
      </c>
      <c r="L29" s="314">
        <f>'ΔΑΠΑΝΕΣ ΚΑΤΑ ΕΙΔΟΣ £'!L28/$B$3</f>
        <v>582.633091509276</v>
      </c>
      <c r="M29" s="314">
        <f>'ΔΑΠΑΝΕΣ ΚΑΤΑ ΕΙΔΟΣ £'!M28/$B$3</f>
        <v>533.0836497093669</v>
      </c>
      <c r="N29" s="371">
        <f>'ΔΑΠΑΝΕΣ ΚΑΤΑ ΕΙΔΟΣ £'!N28/$B$3</f>
        <v>623.6395261023042</v>
      </c>
      <c r="O29" s="318">
        <f>'ΔΑΠΑΝΕΣ ΚΑΤΑ ΕΙΔΟΣ £'!O28/$B$3</f>
        <v>107.98361109497434</v>
      </c>
      <c r="P29" s="314">
        <f>'ΔΑΠΑΝΕΣ ΚΑΤΑ ΕΙΔΟΣ £'!P28/$B$3</f>
        <v>115.15973714875427</v>
      </c>
      <c r="Q29" s="314">
        <f>'ΔΑΠΑΝΕΣ ΚΑΤΑ ΕΙΔΟΣ £'!Q28/$B$3</f>
        <v>487.80571151289826</v>
      </c>
      <c r="R29" s="314">
        <f>'ΔΑΠΑΝΕΣ ΚΑΤΑ ΕΙΔΟΣ £'!R28/$B$3</f>
        <v>249.4558104409217</v>
      </c>
      <c r="S29" s="371">
        <f>'ΔΑΠΑΝΕΣ ΚΑΤΑ ΕΙΔΟΣ £'!S28/$B$3</f>
        <v>668.0631635780849</v>
      </c>
      <c r="T29" s="189"/>
    </row>
    <row r="30" spans="1:20" s="217" customFormat="1" ht="12" customHeight="1">
      <c r="A30" s="189"/>
      <c r="B30" s="204"/>
      <c r="C30" s="219" t="s">
        <v>13</v>
      </c>
      <c r="D30" s="220"/>
      <c r="E30" s="318"/>
      <c r="F30" s="315"/>
      <c r="G30" s="315"/>
      <c r="H30" s="315"/>
      <c r="I30" s="372"/>
      <c r="J30" s="318"/>
      <c r="K30" s="315"/>
      <c r="L30" s="315"/>
      <c r="M30" s="315"/>
      <c r="N30" s="372"/>
      <c r="O30" s="318"/>
      <c r="P30" s="315"/>
      <c r="Q30" s="315"/>
      <c r="R30" s="315"/>
      <c r="S30" s="372"/>
      <c r="T30" s="189"/>
    </row>
    <row r="31" spans="1:20" s="217" customFormat="1" ht="12">
      <c r="A31" s="189"/>
      <c r="B31" s="204">
        <v>25</v>
      </c>
      <c r="C31" s="219" t="s">
        <v>97</v>
      </c>
      <c r="D31" s="220"/>
      <c r="E31" s="318">
        <f>'ΔΑΠΑΝΕΣ ΚΑΤΑ ΕΙΔΟΣ £'!E30/$B$3</f>
        <v>590.3217979954688</v>
      </c>
      <c r="F31" s="314">
        <f>'ΔΑΠΑΝΕΣ ΚΑΤΑ ΕΙΔΟΣ £'!F30/$B$3</f>
        <v>526.5909642321375</v>
      </c>
      <c r="G31" s="314">
        <f>'ΔΑΠΑΝΕΣ ΚΑΤΑ ΕΙΔΟΣ £'!G30/$B$3</f>
        <v>644.1427433988184</v>
      </c>
      <c r="H31" s="314">
        <f>'ΔΑΠΑΝΕΣ ΚΑΤΑ ΕΙΔΟΣ £'!H30/$B$3</f>
        <v>693.6921851987274</v>
      </c>
      <c r="I31" s="371">
        <f>'ΔΑΠΑΝΕΣ ΚΑΤΑ ΕΙΔΟΣ £'!I30/$B$3</f>
        <v>580.9244900678999</v>
      </c>
      <c r="J31" s="318">
        <f>'ΔΑΠΑΝΕΣ ΚΑΤΑ ΕΙΔΟΣ £'!J30/$B$3</f>
        <v>583.1456719416889</v>
      </c>
      <c r="K31" s="314">
        <f>'ΔΑΠΑΝΕΣ ΚΑΤΑ ΕΙΔΟΣ £'!K30/$B$3</f>
        <v>525.7366635114494</v>
      </c>
      <c r="L31" s="314">
        <f>'ΔΑΠΑΝΕΣ ΚΑΤΑ ΕΙΔΟΣ £'!L30/$B$3</f>
        <v>577.6781473292851</v>
      </c>
      <c r="M31" s="314">
        <f>'ΔΑΠΑΝΕΣ ΚΑΤΑ ΕΙΔΟΣ £'!M30/$B$3</f>
        <v>483.53420790945785</v>
      </c>
      <c r="N31" s="371">
        <f>'ΔΑΠΑΝΕΣ ΚΑΤΑ ΕΙΔΟΣ £'!N30/$B$3</f>
        <v>519.4148381783575</v>
      </c>
      <c r="O31" s="318">
        <f>'ΔΑΠΑΝΕΣ ΚΑΤΑ ΕΙΔΟΣ £'!O30/$B$3</f>
        <v>7.17612605377994</v>
      </c>
      <c r="P31" s="314">
        <f>'ΔΑΠΑΝΕΣ ΚΑΤΑ ΕΙΔΟΣ £'!P30/$B$3</f>
        <v>0.854300720688088</v>
      </c>
      <c r="Q31" s="314">
        <f>'ΔΑΠΑΝΕΣ ΚΑΤΑ ΕΙΔΟΣ £'!Q30/$B$3</f>
        <v>66.46459606953324</v>
      </c>
      <c r="R31" s="314">
        <f>'ΔΑΠΑΝΕΣ ΚΑΤΑ ΕΙΔΟΣ £'!R30/$B$3</f>
        <v>210.15797728926967</v>
      </c>
      <c r="S31" s="371">
        <f>'ΔΑΠΑΝΕΣ ΚΑΤΑ ΕΙΔΟΣ £'!S30/$B$3</f>
        <v>61.50965188954234</v>
      </c>
      <c r="T31" s="189"/>
    </row>
    <row r="32" spans="1:20" s="217" customFormat="1" ht="12.75" customHeight="1">
      <c r="A32" s="189"/>
      <c r="B32" s="204"/>
      <c r="C32" s="219" t="s">
        <v>98</v>
      </c>
      <c r="D32" s="220"/>
      <c r="E32" s="318"/>
      <c r="F32" s="315"/>
      <c r="G32" s="315"/>
      <c r="H32" s="315"/>
      <c r="I32" s="372"/>
      <c r="J32" s="318"/>
      <c r="K32" s="315"/>
      <c r="L32" s="315"/>
      <c r="M32" s="315"/>
      <c r="N32" s="372"/>
      <c r="O32" s="318"/>
      <c r="P32" s="315"/>
      <c r="Q32" s="315"/>
      <c r="R32" s="315"/>
      <c r="S32" s="372"/>
      <c r="T32" s="189"/>
    </row>
    <row r="33" spans="1:20" s="217" customFormat="1" ht="12">
      <c r="A33" s="189"/>
      <c r="B33" s="204">
        <v>26</v>
      </c>
      <c r="C33" s="219" t="s">
        <v>99</v>
      </c>
      <c r="D33" s="220"/>
      <c r="E33" s="318">
        <f>'ΔΑΠΑΝΕΣ ΚΑΤΑ ΕΙΔΟΣ £'!E32/$B$3</f>
        <v>2873.525904106453</v>
      </c>
      <c r="F33" s="314">
        <f>'ΔΑΠΑΝΕΣ ΚΑΤΑ ΕΙΔΟΣ £'!F32/$B$3</f>
        <v>15100.277818594368</v>
      </c>
      <c r="G33" s="314">
        <f>'ΔΑΠΑΝΕΣ ΚΑΤΑ ΕΙΔΟΣ £'!G32/$B$3</f>
        <v>6357.705963360751</v>
      </c>
      <c r="H33" s="314">
        <f>'ΔΑΠΑΝΕΣ ΚΑΤΑ ΕΙΔΟΣ £'!H32/$B$3</f>
        <v>6267.150086967814</v>
      </c>
      <c r="I33" s="371">
        <f>'ΔΑΠΑΝΕΣ ΚΑΤΑ ΕΙΔΟΣ £'!I32/$B$3</f>
        <v>6967.676677932046</v>
      </c>
      <c r="J33" s="318">
        <f>'ΔΑΠΑΝΕΣ ΚΑΤΑ ΕΙΔΟΣ £'!J32/$B$3</f>
        <v>2076.463331704467</v>
      </c>
      <c r="K33" s="314">
        <f>'ΔΑΠΑΝΕΣ ΚΑΤΑ ΕΙΔΟΣ £'!K32/$B$3</f>
        <v>3300.676264450497</v>
      </c>
      <c r="L33" s="314">
        <f>'ΔΑΠΑΝΕΣ ΚΑΤΑ ΕΙΔΟΣ £'!L32/$B$3</f>
        <v>3301.017984738772</v>
      </c>
      <c r="M33" s="314">
        <f>'ΔΑΠΑΝΕΣ ΚΑΤΑ ΕΙΔΟΣ £'!M32/$B$3</f>
        <v>3555.5995995038224</v>
      </c>
      <c r="N33" s="371">
        <f>'ΔΑΠΑΝΕΣ ΚΑΤΑ ΕΙΔΟΣ £'!N32/$B$3</f>
        <v>4802.878651708431</v>
      </c>
      <c r="O33" s="318">
        <f>'ΔΑΠΑΝΕΣ ΚΑΤΑ ΕΙΔΟΣ £'!O32/$B$3</f>
        <v>797.0625724019861</v>
      </c>
      <c r="P33" s="314">
        <f>'ΔΑΠΑΝΕΣ ΚΑΤΑ ΕΙΔΟΣ £'!P32/$B$3</f>
        <v>11799.601554143872</v>
      </c>
      <c r="Q33" s="314">
        <f>'ΔΑΠΑΝΕΣ ΚΑΤΑ ΕΙΔΟΣ £'!Q32/$B$3</f>
        <v>3056.687978621979</v>
      </c>
      <c r="R33" s="314">
        <f>'ΔΑΠΑΝΕΣ ΚΑΤΑ ΕΙΔΟΣ £'!R32/$B$3</f>
        <v>2711.5504874639914</v>
      </c>
      <c r="S33" s="371">
        <f>'ΔΑΠΑΝΕΣ ΚΑΤΑ ΕΙΔΟΣ £'!S32/$B$3</f>
        <v>2164.798026223615</v>
      </c>
      <c r="T33" s="189"/>
    </row>
    <row r="34" spans="1:20" s="217" customFormat="1" ht="12" customHeight="1">
      <c r="A34" s="189"/>
      <c r="B34" s="222"/>
      <c r="C34" s="219" t="s">
        <v>100</v>
      </c>
      <c r="D34" s="220"/>
      <c r="E34" s="318"/>
      <c r="F34" s="315"/>
      <c r="G34" s="315"/>
      <c r="H34" s="315"/>
      <c r="I34" s="372"/>
      <c r="J34" s="318"/>
      <c r="K34" s="315"/>
      <c r="L34" s="315"/>
      <c r="M34" s="315"/>
      <c r="N34" s="372"/>
      <c r="O34" s="318"/>
      <c r="P34" s="315"/>
      <c r="Q34" s="315"/>
      <c r="R34" s="315"/>
      <c r="S34" s="372"/>
      <c r="T34" s="189"/>
    </row>
    <row r="35" spans="1:20" s="217" customFormat="1" ht="12">
      <c r="A35" s="189"/>
      <c r="B35" s="204">
        <v>27</v>
      </c>
      <c r="C35" s="219" t="s">
        <v>14</v>
      </c>
      <c r="D35" s="220"/>
      <c r="E35" s="77">
        <f>'ΔΑΠΑΝΕΣ ΚΑΤΑ ΕΙΔΟΣ £'!E34/$B$3</f>
        <v>61.85137217781758</v>
      </c>
      <c r="F35" s="184">
        <f>'ΔΑΠΑΝΕΣ ΚΑΤΑ ΕΙΔΟΣ £'!F34/$B$3</f>
        <v>466.44819349569605</v>
      </c>
      <c r="G35" s="184">
        <f>'ΔΑΠΑΝΕΣ ΚΑΤΑ ΕΙΔΟΣ £'!G34/$B$3</f>
        <v>736.7489415214071</v>
      </c>
      <c r="H35" s="184">
        <f>'ΔΑΠΑΝΕΣ ΚΑΤΑ ΕΙΔΟΣ £'!H34/$B$3</f>
        <v>345.13749115798754</v>
      </c>
      <c r="I35" s="212">
        <f>'ΔΑΠΑΝΕΣ ΚΑΤΑ ΕΙΔΟΣ £'!I34/$B$3</f>
        <v>669.771765019461</v>
      </c>
      <c r="J35" s="77">
        <f>'ΔΑΠΑΝΕΣ ΚΑΤΑ ΕΙΔΟΣ £'!J34/$B$3</f>
        <v>60.1427707364414</v>
      </c>
      <c r="K35" s="184">
        <f>'ΔΑΠΑΝΕΣ ΚΑΤΑ ΕΙΔΟΣ £'!K34/$B$3</f>
        <v>447.6535776405581</v>
      </c>
      <c r="L35" s="184">
        <f>'ΔΑΠΑΝΕΣ ΚΑΤΑ ΕΙΔΟΣ £'!L34/$B$3</f>
        <v>532.9127895652292</v>
      </c>
      <c r="M35" s="184">
        <f>'ΔΑΠΑΝΕΣ ΚΑΤΑ ΕΙΔΟΣ £'!M34/$B$3</f>
        <v>182.82035422725085</v>
      </c>
      <c r="N35" s="212">
        <f>'ΔΑΠΑΝΕΣ ΚΑΤΑ ΕΙΔΟΣ £'!N34/$B$3</f>
        <v>669.771765019461</v>
      </c>
      <c r="O35" s="77">
        <f>'ΔΑΠΑΝΕΣ ΚΑΤΑ ΕΙΔΟΣ £'!O34/$B$3</f>
        <v>1.708601441376176</v>
      </c>
      <c r="P35" s="184">
        <f>'ΔΑΠΑΝΕΣ ΚΑΤΑ ΕΙΔΟΣ £'!P34/$B$3</f>
        <v>18.794615855137938</v>
      </c>
      <c r="Q35" s="184">
        <f>'ΔΑΠΑΝΕΣ ΚΑΤΑ ΕΙΔΟΣ £'!Q34/$B$3</f>
        <v>203.8361519561778</v>
      </c>
      <c r="R35" s="184">
        <f>'ΔΑΠΑΝΕΣ ΚΑΤΑ ΕΙΔΟΣ £'!R34/$B$3</f>
        <v>162.31713693073672</v>
      </c>
      <c r="S35" s="212">
        <f>'ΔΑΠΑΝΕΣ ΚΑΤΑ ΕΙΔΟΣ £'!S34/$B$3</f>
        <v>0</v>
      </c>
      <c r="T35" s="189"/>
    </row>
    <row r="36" spans="1:20" s="217" customFormat="1" ht="12">
      <c r="A36" s="189"/>
      <c r="B36" s="204">
        <v>28</v>
      </c>
      <c r="C36" s="219" t="s">
        <v>101</v>
      </c>
      <c r="D36" s="220"/>
      <c r="E36" s="318">
        <f>'ΔΑΠΑΝΕΣ ΚΑΤΑ ΕΙΔΟΣ £'!E35/$B$3</f>
        <v>624.4938268229923</v>
      </c>
      <c r="F36" s="314">
        <f>'ΔΑΠΑΝΕΣ ΚΑΤΑ ΕΙΔΟΣ £'!F35/$B$3</f>
        <v>511.8969918363024</v>
      </c>
      <c r="G36" s="314">
        <f>'ΔΑΠΑΝΕΣ ΚΑΤΑ ΕΙΔΟΣ £'!G35/$B$3</f>
        <v>1254.284318114251</v>
      </c>
      <c r="H36" s="314">
        <f>'ΔΑΠΑΝΕΣ ΚΑΤΑ ΕΙΔΟΣ £'!H35/$B$3</f>
        <v>353.68049836486847</v>
      </c>
      <c r="I36" s="371">
        <f>'ΔΑΠΑΝΕΣ ΚΑΤΑ ΕΙΔΟΣ £'!I35/$B$3</f>
        <v>372.4751142200064</v>
      </c>
      <c r="J36" s="318">
        <f>'ΔΑΠΑΝΕΣ ΚΑΤΑ ΕΙΔΟΣ £'!J35/$B$3</f>
        <v>599.8899660671755</v>
      </c>
      <c r="K36" s="314">
        <f>'ΔΑΠΑΝΕΣ ΚΑΤΑ ΕΙΔΟΣ £'!K35/$B$3</f>
        <v>328.7349173207763</v>
      </c>
      <c r="L36" s="314">
        <f>'ΔΑΠΑΝΕΣ ΚΑΤΑ ΕΙΔΟΣ £'!L35/$B$3</f>
        <v>643.1175825339926</v>
      </c>
      <c r="M36" s="314">
        <f>'ΔΑΠΑΝΕΣ ΚΑΤΑ ΕΙΔΟΣ £'!M35/$B$3</f>
        <v>348.5546940407399</v>
      </c>
      <c r="N36" s="371">
        <f>'ΔΑΠΑΝΕΣ ΚΑΤΑ ΕΙΔΟΣ £'!N35/$B$3</f>
        <v>358.806302688997</v>
      </c>
      <c r="O36" s="318">
        <f>'ΔΑΠΑΝΕΣ ΚΑΤΑ ΕΙΔΟΣ £'!O35/$B$3</f>
        <v>24.603860755816935</v>
      </c>
      <c r="P36" s="314">
        <f>'ΔΑΠΑΝΕΣ ΚΑΤΑ ΕΙΔΟΣ £'!P35/$B$3</f>
        <v>183.1620745155261</v>
      </c>
      <c r="Q36" s="314">
        <f>'ΔΑΠΑΝΕΣ ΚΑΤΑ ΕΙΔΟΣ £'!Q35/$B$3</f>
        <v>611.1667355802582</v>
      </c>
      <c r="R36" s="314">
        <f>'ΔΑΠΑΝΕΣ ΚΑΤΑ ΕΙΔΟΣ £'!R35/$B$3</f>
        <v>3.417202882752352</v>
      </c>
      <c r="S36" s="371">
        <f>'ΔΑΠΑΝΕΣ ΚΑΤΑ ΕΙΔΟΣ £'!S35/$B$3</f>
        <v>13.668811531009409</v>
      </c>
      <c r="T36" s="189"/>
    </row>
    <row r="37" spans="1:20" s="217" customFormat="1" ht="12">
      <c r="A37" s="189"/>
      <c r="B37" s="204"/>
      <c r="C37" s="219" t="s">
        <v>102</v>
      </c>
      <c r="D37" s="220"/>
      <c r="E37" s="318"/>
      <c r="F37" s="315"/>
      <c r="G37" s="315"/>
      <c r="H37" s="315"/>
      <c r="I37" s="372"/>
      <c r="J37" s="318"/>
      <c r="K37" s="315"/>
      <c r="L37" s="315"/>
      <c r="M37" s="315"/>
      <c r="N37" s="372"/>
      <c r="O37" s="318"/>
      <c r="P37" s="315"/>
      <c r="Q37" s="315"/>
      <c r="R37" s="315"/>
      <c r="S37" s="372"/>
      <c r="T37" s="189"/>
    </row>
    <row r="38" spans="1:20" s="217" customFormat="1" ht="12" customHeight="1">
      <c r="A38" s="189"/>
      <c r="B38" s="204"/>
      <c r="C38" s="219" t="s">
        <v>103</v>
      </c>
      <c r="D38" s="220"/>
      <c r="E38" s="318"/>
      <c r="F38" s="315"/>
      <c r="G38" s="315"/>
      <c r="H38" s="315"/>
      <c r="I38" s="372"/>
      <c r="J38" s="318"/>
      <c r="K38" s="315"/>
      <c r="L38" s="315"/>
      <c r="M38" s="315"/>
      <c r="N38" s="372"/>
      <c r="O38" s="318"/>
      <c r="P38" s="315"/>
      <c r="Q38" s="315"/>
      <c r="R38" s="315"/>
      <c r="S38" s="372"/>
      <c r="T38" s="189"/>
    </row>
    <row r="39" spans="1:20" s="217" customFormat="1" ht="12">
      <c r="A39" s="189"/>
      <c r="B39" s="204">
        <v>29</v>
      </c>
      <c r="C39" s="219" t="s">
        <v>104</v>
      </c>
      <c r="D39" s="220"/>
      <c r="E39" s="318">
        <f>'ΔΑΠΑΝΕΣ ΚΑΤΑ ΕΙΔΟΣ £'!E38/$B$3</f>
        <v>498.5699005935682</v>
      </c>
      <c r="F39" s="314">
        <f>'ΔΑΠΑΝΕΣ ΚΑΤΑ ΕΙΔΟΣ £'!F38/$B$3</f>
        <v>531.2041881238531</v>
      </c>
      <c r="G39" s="314">
        <f>'ΔΑΠΑΝΕΣ ΚΑΤΑ ΕΙΔΟΣ £'!G38/$B$3</f>
        <v>227.7565721354443</v>
      </c>
      <c r="H39" s="314">
        <f>'ΔΑΠΑΝΕΣ ΚΑΤΑ ΕΙΔΟΣ £'!H38/$B$3</f>
        <v>165.73433981348907</v>
      </c>
      <c r="I39" s="371">
        <f>'ΔΑΠΑΝΕΣ ΚΑΤΑ ΕΙΔΟΣ £'!I38/$B$3</f>
        <v>158.89993404798437</v>
      </c>
      <c r="J39" s="318">
        <f>'ΔΑΠΑΝΕΣ ΚΑΤΑ ΕΙΔΟΣ £'!J38/$B$3</f>
        <v>205.03217296514111</v>
      </c>
      <c r="K39" s="314">
        <f>'ΔΑΠΑΝΕΣ ΚΑΤΑ ΕΙΔΟΣ £'!K38/$B$3</f>
        <v>387.6816670482544</v>
      </c>
      <c r="L39" s="314">
        <f>'ΔΑΠΑΝΕΣ ΚΑΤΑ ΕΙΔΟΣ £'!L38/$B$3</f>
        <v>227.7565721354443</v>
      </c>
      <c r="M39" s="314">
        <f>'ΔΑΠΑΝΕΣ ΚΑΤΑ ΕΙΔΟΣ £'!M38/$B$3</f>
        <v>152.06552828247968</v>
      </c>
      <c r="N39" s="371">
        <f>'ΔΑΠΑΝΕΣ ΚΑΤΑ ΕΙΔΟΣ £'!N38/$B$3</f>
        <v>150.3569268411035</v>
      </c>
      <c r="O39" s="318">
        <f>'ΔΑΠΑΝΕΣ ΚΑΤΑ ΕΙΔΟΣ £'!O38/$B$3</f>
        <v>293.5377276284271</v>
      </c>
      <c r="P39" s="314">
        <f>'ΔΑΠΑΝΕΣ ΚΑΤΑ ΕΙΔΟΣ £'!P38/$B$3</f>
        <v>143.5225210755988</v>
      </c>
      <c r="Q39" s="314">
        <f>'ΔΑΠΑΝΕΣ ΚΑΤΑ ΕΙΔΟΣ £'!Q38/$B$3</f>
        <v>0</v>
      </c>
      <c r="R39" s="314">
        <f>'ΔΑΠΑΝΕΣ ΚΑΤΑ ΕΙΔΟΣ £'!R38/$B$3</f>
        <v>13.668811531009409</v>
      </c>
      <c r="S39" s="371">
        <f>'ΔΑΠΑΝΕΣ ΚΑΤΑ ΕΙΔΟΣ £'!S38/$B$3</f>
        <v>8.54300720688088</v>
      </c>
      <c r="T39" s="189"/>
    </row>
    <row r="40" spans="1:20" s="217" customFormat="1" ht="12">
      <c r="A40" s="189"/>
      <c r="B40" s="204"/>
      <c r="C40" s="219" t="s">
        <v>105</v>
      </c>
      <c r="D40" s="220"/>
      <c r="E40" s="318"/>
      <c r="F40" s="315"/>
      <c r="G40" s="315"/>
      <c r="H40" s="315"/>
      <c r="I40" s="372"/>
      <c r="J40" s="318"/>
      <c r="K40" s="315"/>
      <c r="L40" s="315"/>
      <c r="M40" s="315"/>
      <c r="N40" s="372"/>
      <c r="O40" s="318"/>
      <c r="P40" s="315"/>
      <c r="Q40" s="315"/>
      <c r="R40" s="315"/>
      <c r="S40" s="372"/>
      <c r="T40" s="189"/>
    </row>
    <row r="41" spans="1:20" s="217" customFormat="1" ht="12" customHeight="1">
      <c r="A41" s="189"/>
      <c r="B41" s="204">
        <v>30</v>
      </c>
      <c r="C41" s="365" t="s">
        <v>106</v>
      </c>
      <c r="D41" s="366"/>
      <c r="E41" s="318">
        <f>'ΔΑΠΑΝΕΣ ΚΑΤΑ ΕΙΔΟΣ £'!E40/$B$3</f>
        <v>0</v>
      </c>
      <c r="F41" s="314">
        <f>'ΔΑΠΑΝΕΣ ΚΑΤΑ ΕΙΔΟΣ £'!F40/$B$3</f>
        <v>0</v>
      </c>
      <c r="G41" s="314">
        <f>'ΔΑΠΑΝΕΣ ΚΑΤΑ ΕΙΔΟΣ £'!G40/$B$3</f>
        <v>0</v>
      </c>
      <c r="H41" s="314">
        <f>'ΔΑΠΑΝΕΣ ΚΑΤΑ ΕΙΔΟΣ £'!H40/$B$3</f>
        <v>0</v>
      </c>
      <c r="I41" s="371">
        <f>'ΔΑΠΑΝΕΣ ΚΑΤΑ ΕΙΔΟΣ £'!I40/$B$3</f>
        <v>0</v>
      </c>
      <c r="J41" s="318">
        <f>'ΔΑΠΑΝΕΣ ΚΑΤΑ ΕΙΔΟΣ £'!J40/$B$3</f>
        <v>0</v>
      </c>
      <c r="K41" s="314">
        <f>'ΔΑΠΑΝΕΣ ΚΑΤΑ ΕΙΔΟΣ £'!K40/$B$3</f>
        <v>0</v>
      </c>
      <c r="L41" s="314">
        <f>'ΔΑΠΑΝΕΣ ΚΑΤΑ ΕΙΔΟΣ £'!L40/$B$3</f>
        <v>0</v>
      </c>
      <c r="M41" s="314">
        <f>'ΔΑΠΑΝΕΣ ΚΑΤΑ ΕΙΔΟΣ £'!M40/$B$3</f>
        <v>0</v>
      </c>
      <c r="N41" s="371">
        <f>'ΔΑΠΑΝΕΣ ΚΑΤΑ ΕΙΔΟΣ £'!N40/$B$3</f>
        <v>0</v>
      </c>
      <c r="O41" s="318">
        <f>'ΔΑΠΑΝΕΣ ΚΑΤΑ ΕΙΔΟΣ £'!O40/$B$3</f>
        <v>0</v>
      </c>
      <c r="P41" s="314">
        <f>'ΔΑΠΑΝΕΣ ΚΑΤΑ ΕΙΔΟΣ £'!P40/$B$3</f>
        <v>0</v>
      </c>
      <c r="Q41" s="314">
        <f>'ΔΑΠΑΝΕΣ ΚΑΤΑ ΕΙΔΟΣ £'!Q40/$B$3</f>
        <v>0</v>
      </c>
      <c r="R41" s="314">
        <f>'ΔΑΠΑΝΕΣ ΚΑΤΑ ΕΙΔΟΣ £'!R40/$B$3</f>
        <v>0</v>
      </c>
      <c r="S41" s="371">
        <f>'ΔΑΠΑΝΕΣ ΚΑΤΑ ΕΙΔΟΣ £'!S40/$B$3</f>
        <v>0</v>
      </c>
      <c r="T41" s="189"/>
    </row>
    <row r="42" spans="1:20" s="217" customFormat="1" ht="12" customHeight="1">
      <c r="A42" s="189"/>
      <c r="B42" s="204"/>
      <c r="C42" s="367" t="s">
        <v>107</v>
      </c>
      <c r="D42" s="368"/>
      <c r="E42" s="318"/>
      <c r="F42" s="315"/>
      <c r="G42" s="315"/>
      <c r="H42" s="315"/>
      <c r="I42" s="372"/>
      <c r="J42" s="318"/>
      <c r="K42" s="315"/>
      <c r="L42" s="315"/>
      <c r="M42" s="315"/>
      <c r="N42" s="372"/>
      <c r="O42" s="318"/>
      <c r="P42" s="315"/>
      <c r="Q42" s="315"/>
      <c r="R42" s="315"/>
      <c r="S42" s="372"/>
      <c r="T42" s="189"/>
    </row>
    <row r="43" spans="1:20" s="217" customFormat="1" ht="12">
      <c r="A43" s="189"/>
      <c r="B43" s="204">
        <v>31</v>
      </c>
      <c r="C43" s="219" t="s">
        <v>108</v>
      </c>
      <c r="D43" s="220"/>
      <c r="E43" s="318">
        <f>'ΔΑΠΑΝΕΣ ΚΑΤΑ ΕΙΔΟΣ £'!E42/$B$3</f>
        <v>72.44470111434987</v>
      </c>
      <c r="F43" s="314">
        <f>'ΔΑΠΑΝΕΣ ΚΑΤΑ ΕΙΔΟΣ £'!F42/$B$3</f>
        <v>166.0760601017643</v>
      </c>
      <c r="G43" s="314">
        <f>'ΔΑΠΑΝΕΣ ΚΑΤΑ ΕΙΔΟΣ £'!G42/$B$3</f>
        <v>113.1777594767579</v>
      </c>
      <c r="H43" s="314">
        <f>'ΔΑΠΑΝΕΣ ΚΑΤΑ ΕΙΔΟΣ £'!H42/$B$3</f>
        <v>47.84084035853293</v>
      </c>
      <c r="I43" s="371">
        <f>'ΔΑΠΑΝΕΣ ΚΑΤΑ ΕΙΔΟΣ £'!I42/$B$3</f>
        <v>87.13867351018497</v>
      </c>
      <c r="J43" s="318">
        <f>'ΔΑΠΑΝΕΣ ΚΑΤΑ ΕΙΔΟΣ £'!J42/$B$3</f>
        <v>72.44470111434987</v>
      </c>
      <c r="K43" s="314">
        <f>'ΔΑΠΑΝΕΣ ΚΑΤΑ ΕΙΔΟΣ £'!K42/$B$3</f>
        <v>110.5465132570386</v>
      </c>
      <c r="L43" s="314">
        <f>'ΔΑΠΑΝΕΣ ΚΑΤΑ ΕΙΔΟΣ £'!L42/$B$3</f>
        <v>111.1274377471065</v>
      </c>
      <c r="M43" s="314">
        <f>'ΔΑΠΑΝΕΣ ΚΑΤΑ ΕΙΔΟΣ £'!M42/$B$3</f>
        <v>47.84084035853293</v>
      </c>
      <c r="N43" s="371">
        <f>'ΔΑΠΑΝΕΣ ΚΑΤΑ ΕΙΔΟΣ £'!N42/$B$3</f>
        <v>87.13867351018497</v>
      </c>
      <c r="O43" s="318">
        <f>'ΔΑΠΑΝΕΣ ΚΑΤΑ ΕΙΔΟΣ £'!O42/$B$3</f>
        <v>0</v>
      </c>
      <c r="P43" s="314">
        <f>'ΔΑΠΑΝΕΣ ΚΑΤΑ ΕΙΔΟΣ £'!P42/$B$3</f>
        <v>55.52954684472572</v>
      </c>
      <c r="Q43" s="314">
        <f>'ΔΑΠΑΝΕΣ ΚΑΤΑ ΕΙΔΟΣ £'!Q42/$B$3</f>
        <v>2.050321729651411</v>
      </c>
      <c r="R43" s="314">
        <f>'ΔΑΠΑΝΕΣ ΚΑΤΑ ΕΙΔΟΣ £'!R42/$B$3</f>
        <v>0</v>
      </c>
      <c r="S43" s="371">
        <f>'ΔΑΠΑΝΕΣ ΚΑΤΑ ΕΙΔΟΣ £'!S42/$B$3</f>
        <v>0</v>
      </c>
      <c r="T43" s="189"/>
    </row>
    <row r="44" spans="1:20" s="217" customFormat="1" ht="12">
      <c r="A44" s="189"/>
      <c r="B44" s="204"/>
      <c r="C44" s="219" t="s">
        <v>109</v>
      </c>
      <c r="D44" s="220"/>
      <c r="E44" s="318"/>
      <c r="F44" s="315"/>
      <c r="G44" s="315"/>
      <c r="H44" s="315"/>
      <c r="I44" s="372"/>
      <c r="J44" s="318"/>
      <c r="K44" s="315"/>
      <c r="L44" s="315"/>
      <c r="M44" s="315"/>
      <c r="N44" s="372"/>
      <c r="O44" s="318"/>
      <c r="P44" s="315"/>
      <c r="Q44" s="315"/>
      <c r="R44" s="315"/>
      <c r="S44" s="372"/>
      <c r="T44" s="189"/>
    </row>
    <row r="45" spans="1:20" s="217" customFormat="1" ht="12">
      <c r="A45" s="189"/>
      <c r="B45" s="204">
        <v>32</v>
      </c>
      <c r="C45" s="219" t="s">
        <v>110</v>
      </c>
      <c r="D45" s="220"/>
      <c r="E45" s="318">
        <f>'ΔΑΠΑΝΕΣ ΚΑΤΑ ΕΙΔΟΣ £'!E44/$B$3</f>
        <v>0</v>
      </c>
      <c r="F45" s="314">
        <f>'ΔΑΠΑΝΕΣ ΚΑΤΑ ΕΙΔΟΣ £'!F44/$B$3</f>
        <v>0</v>
      </c>
      <c r="G45" s="314">
        <f>'ΔΑΠΑΝΕΣ ΚΑΤΑ ΕΙΔΟΣ £'!G44/$B$3</f>
        <v>0</v>
      </c>
      <c r="H45" s="314">
        <f>'ΔΑΠΑΝΕΣ ΚΑΤΑ ΕΙΔΟΣ £'!H44/$B$3</f>
        <v>0</v>
      </c>
      <c r="I45" s="371">
        <f>'ΔΑΠΑΝΕΣ ΚΑΤΑ ΕΙΔΟΣ £'!I44/$B$3</f>
        <v>29.046224503394992</v>
      </c>
      <c r="J45" s="318">
        <f>'ΔΑΠΑΝΕΣ ΚΑΤΑ ΕΙΔΟΣ £'!J44/$B$3</f>
        <v>0</v>
      </c>
      <c r="K45" s="314">
        <f>'ΔΑΠΑΝΕΣ ΚΑΤΑ ΕΙΔΟΣ £'!K44/$B$3</f>
        <v>0</v>
      </c>
      <c r="L45" s="314">
        <f>'ΔΑΠΑΝΕΣ ΚΑΤΑ ΕΙΔΟΣ £'!L44/$B$3</f>
        <v>0</v>
      </c>
      <c r="M45" s="314">
        <f>'ΔΑΠΑΝΕΣ ΚΑΤΑ ΕΙΔΟΣ £'!M44/$B$3</f>
        <v>0</v>
      </c>
      <c r="N45" s="371">
        <f>'ΔΑΠΑΝΕΣ ΚΑΤΑ ΕΙΔΟΣ £'!N44/$B$3</f>
        <v>6.834405765504704</v>
      </c>
      <c r="O45" s="318">
        <f>'ΔΑΠΑΝΕΣ ΚΑΤΑ ΕΙΔΟΣ £'!O44/$B$3</f>
        <v>0</v>
      </c>
      <c r="P45" s="314">
        <f>'ΔΑΠΑΝΕΣ ΚΑΤΑ ΕΙΔΟΣ £'!P44/$B$3</f>
        <v>0</v>
      </c>
      <c r="Q45" s="314">
        <f>'ΔΑΠΑΝΕΣ ΚΑΤΑ ΕΙΔΟΣ £'!Q44/$B$3</f>
        <v>0</v>
      </c>
      <c r="R45" s="314">
        <f>'ΔΑΠΑΝΕΣ ΚΑΤΑ ΕΙΔΟΣ £'!R44/$B$3</f>
        <v>0</v>
      </c>
      <c r="S45" s="371">
        <f>'ΔΑΠΑΝΕΣ ΚΑΤΑ ΕΙΔΟΣ £'!S44/$B$3</f>
        <v>22.21181873789029</v>
      </c>
      <c r="T45" s="189"/>
    </row>
    <row r="46" spans="1:20" s="217" customFormat="1" ht="12">
      <c r="A46" s="189"/>
      <c r="B46" s="204"/>
      <c r="C46" s="219" t="s">
        <v>111</v>
      </c>
      <c r="D46" s="220"/>
      <c r="E46" s="318"/>
      <c r="F46" s="316"/>
      <c r="G46" s="316"/>
      <c r="H46" s="316"/>
      <c r="I46" s="372"/>
      <c r="J46" s="318"/>
      <c r="K46" s="316"/>
      <c r="L46" s="316"/>
      <c r="M46" s="316"/>
      <c r="N46" s="372"/>
      <c r="O46" s="318"/>
      <c r="P46" s="316"/>
      <c r="Q46" s="316"/>
      <c r="R46" s="316"/>
      <c r="S46" s="372"/>
      <c r="T46" s="189"/>
    </row>
    <row r="47" spans="1:20" s="217" customFormat="1" ht="12.75" customHeight="1">
      <c r="A47" s="189"/>
      <c r="B47" s="224"/>
      <c r="C47" s="225" t="s">
        <v>112</v>
      </c>
      <c r="D47" s="226"/>
      <c r="E47" s="319"/>
      <c r="F47" s="317"/>
      <c r="G47" s="317"/>
      <c r="H47" s="317"/>
      <c r="I47" s="374"/>
      <c r="J47" s="319"/>
      <c r="K47" s="317"/>
      <c r="L47" s="317"/>
      <c r="M47" s="317"/>
      <c r="N47" s="374"/>
      <c r="O47" s="319"/>
      <c r="P47" s="317"/>
      <c r="Q47" s="317"/>
      <c r="R47" s="317"/>
      <c r="S47" s="374"/>
      <c r="T47" s="189"/>
    </row>
    <row r="48" spans="1:20" s="217" customFormat="1" ht="12" collapsed="1">
      <c r="A48" s="189"/>
      <c r="B48" s="204">
        <v>33</v>
      </c>
      <c r="C48" s="219" t="s">
        <v>113</v>
      </c>
      <c r="D48" s="220"/>
      <c r="E48" s="318">
        <f>'ΔΑΠΑΝΕΣ ΚΑΤΑ ΕΙΔΟΣ £'!E47/$B$3</f>
        <v>30.242245512358316</v>
      </c>
      <c r="F48" s="314">
        <f>'ΔΑΠΑΝΕΣ ΚΑΤΑ ΕΙΔΟΣ £'!F47/$B$3</f>
        <v>14.35225210755988</v>
      </c>
      <c r="G48" s="314">
        <f>'ΔΑΠΑΝΕΣ ΚΑΤΑ ΕΙΔΟΣ £'!G47/$B$3</f>
        <v>15.719133260660819</v>
      </c>
      <c r="H48" s="314">
        <f>'ΔΑΠΑΝΕΣ ΚΑΤΑ ΕΙΔΟΣ £'!H47/$B$3</f>
        <v>22.21181873789029</v>
      </c>
      <c r="I48" s="371">
        <f>'ΔΑΠΑΝΕΣ ΚΑΤΑ ΕΙΔΟΣ £'!I47/$B$3</f>
        <v>18.794615855137938</v>
      </c>
      <c r="J48" s="318">
        <f>'ΔΑΠΑΝΕΣ ΚΑΤΑ ΕΙΔΟΣ £'!J47/$B$3</f>
        <v>29.217084647532612</v>
      </c>
      <c r="K48" s="314">
        <f>'ΔΑΠΑΝΕΣ ΚΑΤΑ ΕΙΔΟΣ £'!K47/$B$3</f>
        <v>14.35225210755988</v>
      </c>
      <c r="L48" s="314">
        <f>'ΔΑΠΑΝΕΣ ΚΑΤΑ ΕΙΔΟΣ £'!L47/$B$3</f>
        <v>11.44762965722038</v>
      </c>
      <c r="M48" s="314">
        <f>'ΔΑΠΑΝΕΣ ΚΑΤΑ ΕΙΔΟΣ £'!M47/$B$3</f>
        <v>22.21181873789029</v>
      </c>
      <c r="N48" s="371">
        <f>'ΔΑΠΑΝΕΣ ΚΑΤΑ ΕΙΔΟΣ £'!N47/$B$3</f>
        <v>18.794615855137938</v>
      </c>
      <c r="O48" s="318">
        <f>'ΔΑΠΑΝΕΣ ΚΑΤΑ ΕΙΔΟΣ £'!O47/$B$3</f>
        <v>1.0251608648257056</v>
      </c>
      <c r="P48" s="314">
        <f>'ΔΑΠΑΝΕΣ ΚΑΤΑ ΕΙΔΟΣ £'!P47/$B$3</f>
        <v>0</v>
      </c>
      <c r="Q48" s="314">
        <f>'ΔΑΠΑΝΕΣ ΚΑΤΑ ΕΙΔΟΣ £'!Q47/$B$3</f>
        <v>4.27150360344044</v>
      </c>
      <c r="R48" s="314">
        <f>'ΔΑΠΑΝΕΣ ΚΑΤΑ ΕΙΔΟΣ £'!R47/$B$3</f>
        <v>0</v>
      </c>
      <c r="S48" s="371">
        <f>'ΔΑΠΑΝΕΣ ΚΑΤΑ ΕΙΔΟΣ £'!S47/$B$3</f>
        <v>0</v>
      </c>
      <c r="T48" s="189"/>
    </row>
    <row r="49" spans="1:20" s="217" customFormat="1" ht="12">
      <c r="A49" s="189"/>
      <c r="B49" s="204"/>
      <c r="C49" s="219" t="s">
        <v>114</v>
      </c>
      <c r="D49" s="220"/>
      <c r="E49" s="318"/>
      <c r="F49" s="315"/>
      <c r="G49" s="315"/>
      <c r="H49" s="315"/>
      <c r="I49" s="372"/>
      <c r="J49" s="318"/>
      <c r="K49" s="315"/>
      <c r="L49" s="315"/>
      <c r="M49" s="315"/>
      <c r="N49" s="372"/>
      <c r="O49" s="318"/>
      <c r="P49" s="315"/>
      <c r="Q49" s="315"/>
      <c r="R49" s="315"/>
      <c r="S49" s="372"/>
      <c r="T49" s="189"/>
    </row>
    <row r="50" spans="1:20" s="217" customFormat="1" ht="12">
      <c r="A50" s="189"/>
      <c r="B50" s="204"/>
      <c r="C50" s="219" t="s">
        <v>115</v>
      </c>
      <c r="D50" s="220"/>
      <c r="E50" s="318"/>
      <c r="F50" s="315"/>
      <c r="G50" s="315"/>
      <c r="H50" s="315"/>
      <c r="I50" s="372"/>
      <c r="J50" s="318"/>
      <c r="K50" s="315"/>
      <c r="L50" s="315"/>
      <c r="M50" s="315"/>
      <c r="N50" s="372"/>
      <c r="O50" s="318"/>
      <c r="P50" s="315"/>
      <c r="Q50" s="315"/>
      <c r="R50" s="315"/>
      <c r="S50" s="372"/>
      <c r="T50" s="189"/>
    </row>
    <row r="51" spans="1:20" s="217" customFormat="1" ht="12">
      <c r="A51" s="189"/>
      <c r="B51" s="204">
        <v>34</v>
      </c>
      <c r="C51" s="219" t="s">
        <v>116</v>
      </c>
      <c r="D51" s="220"/>
      <c r="E51" s="318">
        <f>'ΔΑΠΑΝΕΣ ΚΑΤΑ ΕΙΔΟΣ £'!E50/$B$3</f>
        <v>19.30719628755079</v>
      </c>
      <c r="F51" s="314">
        <f>'ΔΑΠΑΝΕΣ ΚΑΤΑ ΕΙΔΟΣ £'!F50/$B$3</f>
        <v>34.855469404073986</v>
      </c>
      <c r="G51" s="314">
        <f>'ΔΑΠΑΝΕΣ ΚΑΤΑ ΕΙΔΟΣ £'!G50/$B$3</f>
        <v>33.48858825097305</v>
      </c>
      <c r="H51" s="314">
        <f>'ΔΑΠΑΝΕΣ ΚΑΤΑ ΕΙΔΟΣ £'!H50/$B$3</f>
        <v>42.7150360344044</v>
      </c>
      <c r="I51" s="371">
        <f>'ΔΑΠΑΝΕΣ ΚΑΤΑ ΕΙΔΟΣ £'!I50/$B$3</f>
        <v>39.29783315165205</v>
      </c>
      <c r="J51" s="318">
        <f>'ΔΑΠΑΝΕΣ ΚΑΤΑ ΕΙΔΟΣ £'!J50/$B$3</f>
        <v>19.30719628755079</v>
      </c>
      <c r="K51" s="314">
        <f>'ΔΑΠΑΝΕΣ ΚΑΤΑ ΕΙΔΟΣ £'!K50/$B$3</f>
        <v>34.855469404073986</v>
      </c>
      <c r="L51" s="314">
        <f>'ΔΑΠΑΝΕΣ ΚΑΤΑ ΕΙΔΟΣ £'!L50/$B$3</f>
        <v>33.48858825097305</v>
      </c>
      <c r="M51" s="314">
        <f>'ΔΑΠΑΝΕΣ ΚΑΤΑ ΕΙΔΟΣ £'!M50/$B$3</f>
        <v>41.006434593028224</v>
      </c>
      <c r="N51" s="371">
        <f>'ΔΑΠΑΝΕΣ ΚΑΤΑ ΕΙΔΟΣ £'!N50/$B$3</f>
        <v>39.29783315165205</v>
      </c>
      <c r="O51" s="318">
        <f>'ΔΑΠΑΝΕΣ ΚΑΤΑ ΕΙΔΟΣ £'!O50/$B$3</f>
        <v>0</v>
      </c>
      <c r="P51" s="314">
        <f>'ΔΑΠΑΝΕΣ ΚΑΤΑ ΕΙΔΟΣ £'!P50/$B$3</f>
        <v>0</v>
      </c>
      <c r="Q51" s="314">
        <f>'ΔΑΠΑΝΕΣ ΚΑΤΑ ΕΙΔΟΣ £'!Q50/$B$3</f>
        <v>0</v>
      </c>
      <c r="R51" s="314">
        <f>'ΔΑΠΑΝΕΣ ΚΑΤΑ ΕΙΔΟΣ £'!R50/$B$3</f>
        <v>1.708601441376176</v>
      </c>
      <c r="S51" s="371">
        <f>'ΔΑΠΑΝΕΣ ΚΑΤΑ ΕΙΔΟΣ £'!S50/$B$3</f>
        <v>0</v>
      </c>
      <c r="T51" s="189"/>
    </row>
    <row r="52" spans="1:20" s="217" customFormat="1" ht="12">
      <c r="A52" s="189"/>
      <c r="B52" s="204"/>
      <c r="C52" s="219" t="s">
        <v>117</v>
      </c>
      <c r="D52" s="220"/>
      <c r="E52" s="318"/>
      <c r="F52" s="315"/>
      <c r="G52" s="315"/>
      <c r="H52" s="315"/>
      <c r="I52" s="372"/>
      <c r="J52" s="318"/>
      <c r="K52" s="315"/>
      <c r="L52" s="315"/>
      <c r="M52" s="315"/>
      <c r="N52" s="372"/>
      <c r="O52" s="318"/>
      <c r="P52" s="315"/>
      <c r="Q52" s="315"/>
      <c r="R52" s="315"/>
      <c r="S52" s="372"/>
      <c r="T52" s="189"/>
    </row>
    <row r="53" spans="1:20" s="217" customFormat="1" ht="12.75" customHeight="1">
      <c r="A53" s="189"/>
      <c r="B53" s="204"/>
      <c r="C53" s="219" t="s">
        <v>15</v>
      </c>
      <c r="D53" s="220"/>
      <c r="E53" s="318"/>
      <c r="F53" s="315"/>
      <c r="G53" s="315"/>
      <c r="H53" s="315"/>
      <c r="I53" s="372"/>
      <c r="J53" s="318"/>
      <c r="K53" s="315"/>
      <c r="L53" s="315"/>
      <c r="M53" s="315"/>
      <c r="N53" s="372"/>
      <c r="O53" s="318"/>
      <c r="P53" s="315"/>
      <c r="Q53" s="315"/>
      <c r="R53" s="315"/>
      <c r="S53" s="372"/>
      <c r="T53" s="189"/>
    </row>
    <row r="54" spans="1:20" s="217" customFormat="1" ht="12">
      <c r="A54" s="189"/>
      <c r="B54" s="204">
        <v>35</v>
      </c>
      <c r="C54" s="219" t="s">
        <v>53</v>
      </c>
      <c r="D54" s="220"/>
      <c r="E54" s="77">
        <f>'ΔΑΠΑΝΕΣ ΚΑΤΑ ΕΙΔΟΣ £'!E53/$B$3</f>
        <v>9.90988835998182</v>
      </c>
      <c r="F54" s="184">
        <f>'ΔΑΠΑΝΕΣ ΚΑΤΑ ΕΙΔΟΣ £'!F53/$B$3</f>
        <v>17.08601441376176</v>
      </c>
      <c r="G54" s="184">
        <f>'ΔΑΠΑΝΕΣ ΚΑΤΑ ΕΙΔΟΣ £'!G53/$B$3</f>
        <v>13.839671675147025</v>
      </c>
      <c r="H54" s="184">
        <f>'ΔΑΠΑΝΕΣ ΚΑΤΑ ΕΙΔΟΣ £'!H53/$B$3</f>
        <v>22.21181873789029</v>
      </c>
      <c r="I54" s="212">
        <f>'ΔΑΠΑΝΕΣ ΚΑΤΑ ΕΙΔΟΣ £'!I53/$B$3</f>
        <v>37.589231710275875</v>
      </c>
      <c r="J54" s="77">
        <f>'ΔΑΠΑΝΕΣ ΚΑΤΑ ΕΙΔΟΣ £'!J53/$B$3</f>
        <v>9.90988835998182</v>
      </c>
      <c r="K54" s="184">
        <f>'ΔΑΠΑΝΕΣ ΚΑΤΑ ΕΙΔΟΣ £'!K53/$B$3</f>
        <v>17.08601441376176</v>
      </c>
      <c r="L54" s="184">
        <f>'ΔΑΠΑΝΕΣ ΚΑΤΑ ΕΙΔΟΣ £'!L53/$B$3</f>
        <v>12.81451081032132</v>
      </c>
      <c r="M54" s="184">
        <f>'ΔΑΠΑΝΕΣ ΚΑΤΑ ΕΙΔΟΣ £'!M53/$B$3</f>
        <v>22.21181873789029</v>
      </c>
      <c r="N54" s="212">
        <f>'ΔΑΠΑΝΕΣ ΚΑΤΑ ΕΙΔΟΣ £'!N53/$B$3</f>
        <v>25.62902162064264</v>
      </c>
      <c r="O54" s="77">
        <f>'ΔΑΠΑΝΕΣ ΚΑΤΑ ΕΙΔΟΣ £'!O53/$B$3</f>
        <v>0</v>
      </c>
      <c r="P54" s="184">
        <f>'ΔΑΠΑΝΕΣ ΚΑΤΑ ΕΙΔΟΣ £'!P53/$B$3</f>
        <v>0</v>
      </c>
      <c r="Q54" s="184">
        <f>'ΔΑΠΑΝΕΣ ΚΑΤΑ ΕΙΔΟΣ £'!Q53/$B$3</f>
        <v>1.0251608648257056</v>
      </c>
      <c r="R54" s="184">
        <f>'ΔΑΠΑΝΕΣ ΚΑΤΑ ΕΙΔΟΣ £'!R53/$B$3</f>
        <v>0</v>
      </c>
      <c r="S54" s="212">
        <f>'ΔΑΠΑΝΕΣ ΚΑΤΑ ΕΙΔΟΣ £'!S53/$B$3</f>
        <v>11.960210089633232</v>
      </c>
      <c r="T54" s="189"/>
    </row>
    <row r="55" spans="1:20" s="217" customFormat="1" ht="12">
      <c r="A55" s="189"/>
      <c r="B55" s="204">
        <v>36</v>
      </c>
      <c r="C55" s="219" t="s">
        <v>118</v>
      </c>
      <c r="D55" s="220"/>
      <c r="E55" s="318">
        <f>'ΔΑΠΑΝΕΣ ΚΑΤΑ ΕΙΔΟΣ £'!E54/$B$3</f>
        <v>502.32882376459577</v>
      </c>
      <c r="F55" s="314">
        <f>'ΔΑΠΑΝΕΣ ΚΑΤΑ ΕΙΔΟΣ £'!F54/$B$3</f>
        <v>645.8513448401945</v>
      </c>
      <c r="G55" s="314">
        <f>'ΔΑΠΑΝΕΣ ΚΑΤΑ ΕΙΔΟΣ £'!G54/$B$3</f>
        <v>1107.686314444175</v>
      </c>
      <c r="H55" s="314">
        <f>'ΔΑΠΑΝΕΣ ΚΑΤΑ ΕΙΔΟΣ £'!H54/$B$3</f>
        <v>1119.1339441013954</v>
      </c>
      <c r="I55" s="371">
        <f>'ΔΑΠΑΝΕΣ ΚΑΤΑ ΕΙΔΟΣ £'!I54/$B$3</f>
        <v>623.6395261023042</v>
      </c>
      <c r="J55" s="318">
        <f>'ΔΑΠΑΝΕΣ ΚΑΤΑ ΕΙΔΟΣ £'!J54/$B$3</f>
        <v>462.3475500363933</v>
      </c>
      <c r="K55" s="314">
        <f>'ΔΑΠΑΝΕΣ ΚΑΤΑ ΕΙΔΟΣ £'!K54/$B$3</f>
        <v>528.6412859617889</v>
      </c>
      <c r="L55" s="314">
        <f>'ΔΑΠΑΝΕΣ ΚΑΤΑ ΕΙΔΟΣ £'!L54/$B$3</f>
        <v>762.8905435744626</v>
      </c>
      <c r="M55" s="314">
        <f>'ΔΑΠΑΝΕΣ ΚΑΤΑ ΕΙΔΟΣ £'!M54/$B$3</f>
        <v>741.5330255572604</v>
      </c>
      <c r="N55" s="371">
        <f>'ΔΑΠΑΝΕΣ ΚΑΤΑ ΕΙΔΟΣ £'!N54/$B$3</f>
        <v>598.0105044816617</v>
      </c>
      <c r="O55" s="318">
        <f>'ΔΑΠΑΝΕΣ ΚΑΤΑ ΕΙΔΟΣ £'!O54/$B$3</f>
        <v>39.98127372820252</v>
      </c>
      <c r="P55" s="314">
        <f>'ΔΑΠΑΝΕΣ ΚΑΤΑ ΕΙΔΟΣ £'!P54/$B$3</f>
        <v>117.21005887840566</v>
      </c>
      <c r="Q55" s="314">
        <f>'ΔΑΠΑΝΕΣ ΚΑΤΑ ΕΙΔΟΣ £'!Q54/$B$3</f>
        <v>344.7957708697123</v>
      </c>
      <c r="R55" s="314">
        <f>'ΔΑΠΑΝΕΣ ΚΑΤΑ ΕΙΔΟΣ £'!R54/$B$3</f>
        <v>375.89231710275874</v>
      </c>
      <c r="S55" s="371">
        <f>'ΔΑΠΑΝΕΣ ΚΑΤΑ ΕΙΔΟΣ £'!S54/$B$3</f>
        <v>25.62902162064264</v>
      </c>
      <c r="T55" s="189"/>
    </row>
    <row r="56" spans="1:20" s="217" customFormat="1" ht="12.75" customHeight="1">
      <c r="A56" s="189"/>
      <c r="B56" s="204"/>
      <c r="C56" s="219" t="s">
        <v>119</v>
      </c>
      <c r="D56" s="220"/>
      <c r="E56" s="318"/>
      <c r="F56" s="315"/>
      <c r="G56" s="315"/>
      <c r="H56" s="315"/>
      <c r="I56" s="372"/>
      <c r="J56" s="318"/>
      <c r="K56" s="315"/>
      <c r="L56" s="315"/>
      <c r="M56" s="315"/>
      <c r="N56" s="372"/>
      <c r="O56" s="318"/>
      <c r="P56" s="315"/>
      <c r="Q56" s="315"/>
      <c r="R56" s="315"/>
      <c r="S56" s="372"/>
      <c r="T56" s="189"/>
    </row>
    <row r="57" spans="1:20" s="187" customFormat="1" ht="21.75" customHeight="1">
      <c r="A57" s="185"/>
      <c r="B57" s="227" t="s">
        <v>1</v>
      </c>
      <c r="C57" s="361" t="s">
        <v>134</v>
      </c>
      <c r="D57" s="362"/>
      <c r="E57" s="214">
        <f>'ΔΑΠΑΝΕΣ ΚΑΤΑ ΕΙΔΟΣ £'!E56/$B$3</f>
        <v>262.9537618277935</v>
      </c>
      <c r="F57" s="215">
        <f>'ΔΑΠΑΝΕΣ ΚΑΤΑ ΕΙΔΟΣ £'!F56/$B$3</f>
        <v>667.8923034339472</v>
      </c>
      <c r="G57" s="215">
        <f>'ΔΑΠΑΝΕΣ ΚΑΤΑ ΕΙΔΟΣ £'!G56/$B$3</f>
        <v>304.47277685323456</v>
      </c>
      <c r="H57" s="215">
        <f>'ΔΑΠΑΝΕΣ ΚΑΤΑ ΕΙΔΟΣ £'!H56/$B$3</f>
        <v>14227.524202339418</v>
      </c>
      <c r="I57" s="216">
        <f>'ΔΑΠΑΝΕΣ ΚΑΤΑ ΕΙΔΟΣ £'!I56/$B$3</f>
        <v>7982.585934109495</v>
      </c>
      <c r="J57" s="214">
        <f>'ΔΑΠΑΝΕΣ ΚΑΤΑ ΕΙΔΟΣ £'!J56/$B$3</f>
        <v>262.9537618277935</v>
      </c>
      <c r="K57" s="215">
        <f>'ΔΑΠΑΝΕΣ ΚΑΤΑ ΕΙΔΟΣ £'!K56/$B$3</f>
        <v>303.44761598840887</v>
      </c>
      <c r="L57" s="215">
        <f>'ΔΑΠΑΝΕΣ ΚΑΤΑ ΕΙΔΟΣ £'!L56/$B$3</f>
        <v>304.47277685323456</v>
      </c>
      <c r="M57" s="215">
        <f>'ΔΑΠΑΝΕΣ ΚΑΤΑ ΕΙΔΟΣ £'!M56/$B$3</f>
        <v>387.85252719239196</v>
      </c>
      <c r="N57" s="216">
        <f>'ΔΑΠΑΝΕΣ ΚΑΤΑ ΕΙΔΟΣ £'!N56/$B$3</f>
        <v>439.11057043367725</v>
      </c>
      <c r="O57" s="214">
        <f>'ΔΑΠΑΝΕΣ ΚΑΤΑ ΕΙΔΟΣ £'!O56/$B$3</f>
        <v>0</v>
      </c>
      <c r="P57" s="215">
        <f>'ΔΑΠΑΝΕΣ ΚΑΤΑ ΕΙΔΟΣ £'!P56/$B$3</f>
        <v>364.44468744553836</v>
      </c>
      <c r="Q57" s="215">
        <f>'ΔΑΠΑΝΕΣ ΚΑΤΑ ΕΙΔΟΣ £'!Q56/$B$3</f>
        <v>0</v>
      </c>
      <c r="R57" s="215">
        <f>'ΔΑΠΑΝΕΣ ΚΑΤΑ ΕΙΔΟΣ £'!R56/$B$3</f>
        <v>13839.671675147027</v>
      </c>
      <c r="S57" s="216">
        <f>'ΔΑΠΑΝΕΣ ΚΑΤΑ ΕΙΔΟΣ £'!S56/$B$3</f>
        <v>7543.475363675817</v>
      </c>
      <c r="T57" s="185"/>
    </row>
    <row r="58" spans="1:20" s="187" customFormat="1" ht="24" customHeight="1">
      <c r="A58" s="185"/>
      <c r="B58" s="227" t="s">
        <v>2</v>
      </c>
      <c r="C58" s="363" t="s">
        <v>133</v>
      </c>
      <c r="D58" s="364"/>
      <c r="E58" s="77">
        <f>'ΔΑΠΑΝΕΣ ΚΑΤΑ ΕΙΔΟΣ £'!E57/$B$3</f>
        <v>253.21473361194927</v>
      </c>
      <c r="F58" s="184">
        <f>'ΔΑΠΑΝΕΣ ΚΑΤΑ ΕΙΔΟΣ £'!F57/$B$3</f>
        <v>560.0795524831105</v>
      </c>
      <c r="G58" s="184">
        <f>'ΔΑΠΑΝΕΣ ΚΑΤΑ ΕΙΔΟΣ £'!G57/$B$3</f>
        <v>218.53012435201293</v>
      </c>
      <c r="H58" s="184">
        <f>'ΔΑΠΑΝΕΣ ΚΑΤΑ ΕΙΔΟΣ £'!H57/$B$3</f>
        <v>14166.014550449876</v>
      </c>
      <c r="I58" s="212">
        <f>'ΔΑΠΑΝΕΣ ΚΑΤΑ ΕΙΔΟΣ £'!I57/$B$3</f>
        <v>7888.612854833805</v>
      </c>
      <c r="J58" s="77">
        <f>'ΔΑΠΑΝΕΣ ΚΑΤΑ ΕΙΔΟΣ £'!J57/$B$3</f>
        <v>253.21473361194927</v>
      </c>
      <c r="K58" s="184">
        <f>'ΔΑΠΑΝΕΣ ΚΑΤΑ ΕΙΔΟΣ £'!K57/$B$3</f>
        <v>233.22409674784802</v>
      </c>
      <c r="L58" s="184">
        <f>'ΔΑΠΑΝΕΣ ΚΑΤΑ ΕΙΔΟΣ £'!L57/$B$3</f>
        <v>218.53012435201293</v>
      </c>
      <c r="M58" s="184">
        <f>'ΔΑΠΑΝΕΣ ΚΑΤΑ ΕΙΔΟΣ £'!M57/$B$3</f>
        <v>326.3428753028496</v>
      </c>
      <c r="N58" s="212">
        <f>'ΔΑΠΑΝΕΣ ΚΑΤΑ ΕΙΔΟΣ £'!N57/$B$3</f>
        <v>345.13749115798754</v>
      </c>
      <c r="O58" s="77">
        <f>'ΔΑΠΑΝΕΣ ΚΑΤΑ ΕΙΔΟΣ £'!O57/$B$3</f>
        <v>0</v>
      </c>
      <c r="P58" s="184">
        <f>'ΔΑΠΑΝΕΣ ΚΑΤΑ ΕΙΔΟΣ £'!P57/$B$3</f>
        <v>326.8554557352625</v>
      </c>
      <c r="Q58" s="184">
        <f>'ΔΑΠΑΝΕΣ ΚΑΤΑ ΕΙΔΟΣ £'!Q57/$B$3</f>
        <v>0</v>
      </c>
      <c r="R58" s="184">
        <f>'ΔΑΠΑΝΕΣ ΚΑΤΑ ΕΙΔΟΣ £'!R57/$B$3</f>
        <v>13839.671675147027</v>
      </c>
      <c r="S58" s="212">
        <f>'ΔΑΠΑΝΕΣ ΚΑΤΑ ΕΙΔΟΣ £'!S57/$B$3</f>
        <v>7543.475363675817</v>
      </c>
      <c r="T58" s="185"/>
    </row>
    <row r="59" spans="1:20" s="187" customFormat="1" ht="12" customHeight="1">
      <c r="A59" s="185"/>
      <c r="B59" s="204" t="s">
        <v>3</v>
      </c>
      <c r="C59" s="359" t="s">
        <v>16</v>
      </c>
      <c r="D59" s="360"/>
      <c r="E59" s="77">
        <f>'ΔΑΠΑΝΕΣ ΚΑΤΑ ΕΙΔΟΣ £'!E58/$B$3</f>
        <v>9.739028215844204</v>
      </c>
      <c r="F59" s="184">
        <f>'ΔΑΠΑΝΕΣ ΚΑΤΑ ΕΙΔΟΣ £'!F58/$B$3</f>
        <v>107.81275095083672</v>
      </c>
      <c r="G59" s="184">
        <f>'ΔΑΠΑΝΕΣ ΚΑΤΑ ΕΙΔΟΣ £'!G58/$B$3</f>
        <v>85.94265250122164</v>
      </c>
      <c r="H59" s="184">
        <f>'ΔΑΠΑΝΕΣ ΚΑΤΑ ΕΙΔΟΣ £'!H58/$B$3</f>
        <v>61.50965188954234</v>
      </c>
      <c r="I59" s="212">
        <f>'ΔΑΠΑΝΕΣ ΚΑΤΑ ΕΙΔΟΣ £'!I58/$B$3</f>
        <v>93.97307927568968</v>
      </c>
      <c r="J59" s="77">
        <f>'ΔΑΠΑΝΕΣ ΚΑΤΑ ΕΙΔΟΣ £'!J58/$B$3</f>
        <v>9.739028215844204</v>
      </c>
      <c r="K59" s="184">
        <f>'ΔΑΠΑΝΕΣ ΚΑΤΑ ΕΙΔΟΣ £'!K58/$B$3</f>
        <v>70.22351924056083</v>
      </c>
      <c r="L59" s="184">
        <f>'ΔΑΠΑΝΕΣ ΚΑΤΑ ΕΙΔΟΣ £'!L58/$B$3</f>
        <v>85.94265250122164</v>
      </c>
      <c r="M59" s="184">
        <f>'ΔΑΠΑΝΕΣ ΚΑΤΑ ΕΙΔΟΣ £'!M58/$B$3</f>
        <v>61.50965188954234</v>
      </c>
      <c r="N59" s="212">
        <f>'ΔΑΠΑΝΕΣ ΚΑΤΑ ΕΙΔΟΣ £'!N58/$B$3</f>
        <v>93.97307927568968</v>
      </c>
      <c r="O59" s="77">
        <f>'ΔΑΠΑΝΕΣ ΚΑΤΑ ΕΙΔΟΣ £'!O58/$B$3</f>
        <v>0</v>
      </c>
      <c r="P59" s="184">
        <f>'ΔΑΠΑΝΕΣ ΚΑΤΑ ΕΙΔΟΣ £'!P58/$B$3</f>
        <v>37.589231710275875</v>
      </c>
      <c r="Q59" s="184">
        <f>'ΔΑΠΑΝΕΣ ΚΑΤΑ ΕΙΔΟΣ £'!Q58/$B$3</f>
        <v>0</v>
      </c>
      <c r="R59" s="184">
        <f>'ΔΑΠΑΝΕΣ ΚΑΤΑ ΕΙΔΟΣ £'!R58/$B$3</f>
        <v>0</v>
      </c>
      <c r="S59" s="212">
        <f>'ΔΑΠΑΝΕΣ ΚΑΤΑ ΕΙΔΟΣ £'!S58/$B$3</f>
        <v>0</v>
      </c>
      <c r="T59" s="185"/>
    </row>
    <row r="60" spans="1:20" s="234" customFormat="1" ht="24" customHeight="1">
      <c r="A60" s="228"/>
      <c r="B60" s="229" t="s">
        <v>120</v>
      </c>
      <c r="C60" s="369" t="s">
        <v>23</v>
      </c>
      <c r="D60" s="370"/>
      <c r="E60" s="231">
        <f>'ΔΑΠΑΝΕΣ ΚΑΤΑ ΕΙΔΟΣ £'!E59/$B$3</f>
        <v>18624.610011721008</v>
      </c>
      <c r="F60" s="232">
        <f>'ΔΑΠΑΝΕΣ ΚΑΤΑ ΕΙΔΟΣ £'!F59/$B$3</f>
        <v>33228.197391307316</v>
      </c>
      <c r="G60" s="232">
        <f>'ΔΑΠΑΝΕΣ ΚΑΤΑ ΕΙΔΟΣ £'!G59/$B$3</f>
        <v>26491.59197230699</v>
      </c>
      <c r="H60" s="232">
        <f>'ΔΑΠΑΝΕΣ ΚΑΤΑ ΕΙΔΟΣ £'!H59/$B$3</f>
        <v>36331.701049423005</v>
      </c>
      <c r="I60" s="233">
        <f>'ΔΑΠΑΝΕΣ ΚΑΤΑ ΕΙΔΟΣ £'!I59/$B$3</f>
        <v>30539.54216315777</v>
      </c>
      <c r="J60" s="231">
        <f>'ΔΑΠΑΝΕΣ ΚΑΤΑ ΕΙΔΟΣ £'!J59/$B$3</f>
        <v>13811.650611508458</v>
      </c>
      <c r="K60" s="232">
        <f>'ΔΑΠΑΝΕΣ ΚΑΤΑ ΕΙΔΟΣ £'!K59/$B$3</f>
        <v>18047.27358468</v>
      </c>
      <c r="L60" s="232">
        <f>'ΔΑΠΑΝΕΣ ΚΑΤΑ ΕΙΔΟΣ £'!L59/$B$3</f>
        <v>19209.703489305866</v>
      </c>
      <c r="M60" s="232">
        <f>'ΔΑΠΑΝΕΣ ΚΑΤΑ ΕΙΔΟΣ £'!M59/$B$3</f>
        <v>16404.282438652666</v>
      </c>
      <c r="N60" s="233">
        <f>'ΔΑΠΑΝΕΣ ΚΑΤΑ ΕΙΔΟΣ £'!N59/$B$3</f>
        <v>18083.837655525447</v>
      </c>
      <c r="O60" s="231">
        <f>'ΔΑΠΑΝΕΣ ΚΑΤΑ ΕΙΔΟΣ £'!O59/$B$3</f>
        <v>4812.9594002125505</v>
      </c>
      <c r="P60" s="232">
        <f>'ΔΑΠΑΝΕΣ ΚΑΤΑ ΕΙΔΟΣ £'!P59/$B$3</f>
        <v>15180.923806627325</v>
      </c>
      <c r="Q60" s="232">
        <f>'ΔΑΠΑΝΕΣ ΚΑΤΑ ΕΙΔΟΣ £'!Q59/$B$3</f>
        <v>7281.888483001124</v>
      </c>
      <c r="R60" s="232">
        <f>'ΔΑΠΑΝΕΣ ΚΑΤΑ ΕΙΔΟΣ £'!R59/$B$3</f>
        <v>19927.418610770343</v>
      </c>
      <c r="S60" s="233">
        <f>'ΔΑΠΑΝΕΣ ΚΑΤΑ ΕΙΔΟΣ £'!S59/$B$3</f>
        <v>12455.704507632323</v>
      </c>
      <c r="T60" s="228"/>
    </row>
    <row r="61" spans="1:20" s="187" customFormat="1" ht="12">
      <c r="A61" s="185"/>
      <c r="B61" s="185"/>
      <c r="C61" s="185"/>
      <c r="D61" s="185"/>
      <c r="E61" s="185"/>
      <c r="F61" s="235"/>
      <c r="G61" s="235"/>
      <c r="H61" s="236"/>
      <c r="I61" s="237"/>
      <c r="J61" s="235"/>
      <c r="K61" s="235"/>
      <c r="L61" s="235"/>
      <c r="M61" s="236"/>
      <c r="N61" s="237"/>
      <c r="O61" s="235"/>
      <c r="P61" s="235"/>
      <c r="Q61" s="235"/>
      <c r="R61" s="236"/>
      <c r="S61" s="237"/>
      <c r="T61" s="185"/>
    </row>
    <row r="62" spans="1:20" s="187" customFormat="1" ht="12">
      <c r="A62" s="185"/>
      <c r="B62" s="238" t="s">
        <v>128</v>
      </c>
      <c r="C62" s="185"/>
      <c r="D62" s="185"/>
      <c r="E62" s="185"/>
      <c r="F62" s="235"/>
      <c r="G62" s="235"/>
      <c r="H62" s="236"/>
      <c r="I62" s="237"/>
      <c r="J62" s="235"/>
      <c r="K62" s="235"/>
      <c r="L62" s="235"/>
      <c r="M62" s="236"/>
      <c r="N62" s="237"/>
      <c r="O62" s="235"/>
      <c r="P62" s="235"/>
      <c r="Q62" s="235"/>
      <c r="R62" s="236"/>
      <c r="S62" s="237"/>
      <c r="T62" s="185"/>
    </row>
    <row r="63" spans="1:20" s="187" customFormat="1" ht="12">
      <c r="A63" s="185"/>
      <c r="B63" s="185" t="s">
        <v>129</v>
      </c>
      <c r="C63" s="185"/>
      <c r="D63" s="185"/>
      <c r="E63" s="185"/>
      <c r="F63" s="235"/>
      <c r="G63" s="235"/>
      <c r="H63" s="236"/>
      <c r="I63" s="237"/>
      <c r="J63" s="235"/>
      <c r="K63" s="235"/>
      <c r="L63" s="235"/>
      <c r="M63" s="236"/>
      <c r="N63" s="237"/>
      <c r="O63" s="235"/>
      <c r="P63" s="235"/>
      <c r="Q63" s="235"/>
      <c r="R63" s="236"/>
      <c r="S63" s="237"/>
      <c r="T63" s="185"/>
    </row>
    <row r="64" spans="1:20" s="187" customFormat="1" ht="12">
      <c r="A64" s="185"/>
      <c r="B64" s="239" t="s">
        <v>138</v>
      </c>
      <c r="C64" s="239"/>
      <c r="D64" s="239"/>
      <c r="E64" s="239"/>
      <c r="F64" s="240"/>
      <c r="G64" s="240"/>
      <c r="H64" s="241"/>
      <c r="I64" s="241"/>
      <c r="J64" s="240"/>
      <c r="K64" s="240"/>
      <c r="L64" s="240"/>
      <c r="M64" s="241"/>
      <c r="N64" s="241"/>
      <c r="O64" s="240"/>
      <c r="P64" s="240"/>
      <c r="Q64" s="240"/>
      <c r="R64" s="241"/>
      <c r="S64" s="241"/>
      <c r="T64" s="185"/>
    </row>
    <row r="65" spans="1:20" s="187" customFormat="1" ht="18" customHeight="1">
      <c r="A65" s="242"/>
      <c r="B65" s="243" t="s">
        <v>130</v>
      </c>
      <c r="C65" s="244"/>
      <c r="D65" s="245"/>
      <c r="E65" s="245"/>
      <c r="F65" s="246"/>
      <c r="G65" s="247"/>
      <c r="H65" s="248"/>
      <c r="I65" s="247"/>
      <c r="J65" s="247"/>
      <c r="K65" s="247"/>
      <c r="L65" s="247"/>
      <c r="M65" s="248"/>
      <c r="N65" s="247"/>
      <c r="O65" s="247"/>
      <c r="P65" s="247"/>
      <c r="Q65" s="247"/>
      <c r="R65" s="248"/>
      <c r="S65" s="247"/>
      <c r="T65" s="242"/>
    </row>
    <row r="66" spans="1:20" s="187" customFormat="1" ht="6" customHeight="1">
      <c r="A66" s="242"/>
      <c r="B66" s="249"/>
      <c r="C66" s="249"/>
      <c r="D66" s="242"/>
      <c r="E66" s="242"/>
      <c r="F66" s="250"/>
      <c r="G66" s="250"/>
      <c r="H66" s="251"/>
      <c r="I66" s="252"/>
      <c r="J66" s="250"/>
      <c r="K66" s="250"/>
      <c r="L66" s="250"/>
      <c r="M66" s="251"/>
      <c r="N66" s="252"/>
      <c r="O66" s="250"/>
      <c r="P66" s="250"/>
      <c r="Q66" s="250"/>
      <c r="R66" s="251"/>
      <c r="S66" s="252"/>
      <c r="T66" s="242"/>
    </row>
    <row r="67" spans="1:20" s="187" customFormat="1" ht="18" customHeight="1">
      <c r="A67" s="242"/>
      <c r="B67" s="176" t="s">
        <v>131</v>
      </c>
      <c r="C67" s="249"/>
      <c r="D67" s="242"/>
      <c r="E67" s="242"/>
      <c r="F67" s="250"/>
      <c r="G67" s="250"/>
      <c r="H67" s="251"/>
      <c r="I67" s="252"/>
      <c r="J67" s="250"/>
      <c r="K67" s="250"/>
      <c r="L67" s="250"/>
      <c r="M67" s="251"/>
      <c r="N67" s="252"/>
      <c r="O67" s="250"/>
      <c r="P67" s="250"/>
      <c r="Q67" s="250"/>
      <c r="R67" s="251"/>
      <c r="S67" s="252"/>
      <c r="T67" s="242"/>
    </row>
  </sheetData>
  <sheetProtection selectLockedCells="1" selectUnlockedCells="1"/>
  <mergeCells count="270">
    <mergeCell ref="S55:S56"/>
    <mergeCell ref="O5:S5"/>
    <mergeCell ref="S43:S44"/>
    <mergeCell ref="S45:S47"/>
    <mergeCell ref="S48:S50"/>
    <mergeCell ref="S51:S53"/>
    <mergeCell ref="S33:S34"/>
    <mergeCell ref="S36:S38"/>
    <mergeCell ref="S39:S40"/>
    <mergeCell ref="Q51:Q53"/>
    <mergeCell ref="N55:N56"/>
    <mergeCell ref="S13:S14"/>
    <mergeCell ref="S15:S17"/>
    <mergeCell ref="S18:S21"/>
    <mergeCell ref="S22:S23"/>
    <mergeCell ref="S41:S42"/>
    <mergeCell ref="S24:S26"/>
    <mergeCell ref="S27:S28"/>
    <mergeCell ref="S29:S30"/>
    <mergeCell ref="S31:S32"/>
    <mergeCell ref="I55:I56"/>
    <mergeCell ref="N22:N23"/>
    <mergeCell ref="N24:N26"/>
    <mergeCell ref="N27:N28"/>
    <mergeCell ref="N29:N30"/>
    <mergeCell ref="N39:N40"/>
    <mergeCell ref="N41:N42"/>
    <mergeCell ref="N43:N44"/>
    <mergeCell ref="N45:N47"/>
    <mergeCell ref="N48:N50"/>
    <mergeCell ref="I43:I44"/>
    <mergeCell ref="I45:I47"/>
    <mergeCell ref="I48:I50"/>
    <mergeCell ref="I51:I53"/>
    <mergeCell ref="H55:H56"/>
    <mergeCell ref="I13:I14"/>
    <mergeCell ref="I15:I17"/>
    <mergeCell ref="I18:I21"/>
    <mergeCell ref="I22:I23"/>
    <mergeCell ref="I27:I28"/>
    <mergeCell ref="I29:I30"/>
    <mergeCell ref="I31:I32"/>
    <mergeCell ref="I33:I34"/>
    <mergeCell ref="I39:I40"/>
    <mergeCell ref="E51:E53"/>
    <mergeCell ref="Q55:Q56"/>
    <mergeCell ref="P55:P56"/>
    <mergeCell ref="O55:O56"/>
    <mergeCell ref="L55:L56"/>
    <mergeCell ref="E55:E56"/>
    <mergeCell ref="K55:K56"/>
    <mergeCell ref="J55:J56"/>
    <mergeCell ref="G55:G56"/>
    <mergeCell ref="F55:F56"/>
    <mergeCell ref="K51:K53"/>
    <mergeCell ref="J51:J53"/>
    <mergeCell ref="G51:G53"/>
    <mergeCell ref="F51:F53"/>
    <mergeCell ref="H51:H53"/>
    <mergeCell ref="P51:P53"/>
    <mergeCell ref="O51:O53"/>
    <mergeCell ref="L51:L53"/>
    <mergeCell ref="N51:N53"/>
    <mergeCell ref="E45:E47"/>
    <mergeCell ref="Q48:Q50"/>
    <mergeCell ref="P48:P50"/>
    <mergeCell ref="O48:O50"/>
    <mergeCell ref="L48:L50"/>
    <mergeCell ref="K48:K50"/>
    <mergeCell ref="J48:J50"/>
    <mergeCell ref="G48:G50"/>
    <mergeCell ref="F48:F50"/>
    <mergeCell ref="E48:E50"/>
    <mergeCell ref="G45:G47"/>
    <mergeCell ref="F45:F47"/>
    <mergeCell ref="H45:H47"/>
    <mergeCell ref="H48:H50"/>
    <mergeCell ref="E41:E42"/>
    <mergeCell ref="Q43:Q44"/>
    <mergeCell ref="P43:P44"/>
    <mergeCell ref="O43:O44"/>
    <mergeCell ref="L43:L44"/>
    <mergeCell ref="K43:K44"/>
    <mergeCell ref="J43:J44"/>
    <mergeCell ref="G43:G44"/>
    <mergeCell ref="F43:F44"/>
    <mergeCell ref="E43:E44"/>
    <mergeCell ref="K41:K42"/>
    <mergeCell ref="J41:J42"/>
    <mergeCell ref="G41:G42"/>
    <mergeCell ref="F41:F42"/>
    <mergeCell ref="I41:I42"/>
    <mergeCell ref="Q41:Q42"/>
    <mergeCell ref="P41:P42"/>
    <mergeCell ref="O41:O42"/>
    <mergeCell ref="L41:L42"/>
    <mergeCell ref="E31:E32"/>
    <mergeCell ref="Q39:Q40"/>
    <mergeCell ref="P39:P40"/>
    <mergeCell ref="O39:O40"/>
    <mergeCell ref="L39:L40"/>
    <mergeCell ref="K39:K40"/>
    <mergeCell ref="J39:J40"/>
    <mergeCell ref="G39:G40"/>
    <mergeCell ref="F39:F40"/>
    <mergeCell ref="E39:E40"/>
    <mergeCell ref="K31:K32"/>
    <mergeCell ref="J31:J32"/>
    <mergeCell ref="G31:G32"/>
    <mergeCell ref="F31:F32"/>
    <mergeCell ref="Q31:Q32"/>
    <mergeCell ref="P31:P32"/>
    <mergeCell ref="O31:O32"/>
    <mergeCell ref="L31:L32"/>
    <mergeCell ref="M31:M32"/>
    <mergeCell ref="N31:N32"/>
    <mergeCell ref="K33:K34"/>
    <mergeCell ref="J33:J34"/>
    <mergeCell ref="G33:G34"/>
    <mergeCell ref="F33:F34"/>
    <mergeCell ref="H33:H34"/>
    <mergeCell ref="Q33:Q34"/>
    <mergeCell ref="P33:P34"/>
    <mergeCell ref="O33:O34"/>
    <mergeCell ref="L33:L34"/>
    <mergeCell ref="M33:M34"/>
    <mergeCell ref="N33:N34"/>
    <mergeCell ref="K36:K38"/>
    <mergeCell ref="J36:J38"/>
    <mergeCell ref="G36:G38"/>
    <mergeCell ref="F36:F38"/>
    <mergeCell ref="H36:H38"/>
    <mergeCell ref="I36:I38"/>
    <mergeCell ref="Q36:Q38"/>
    <mergeCell ref="P36:P38"/>
    <mergeCell ref="O36:O38"/>
    <mergeCell ref="L36:L38"/>
    <mergeCell ref="M36:M38"/>
    <mergeCell ref="N36:N38"/>
    <mergeCell ref="K29:K30"/>
    <mergeCell ref="J29:J30"/>
    <mergeCell ref="G29:G30"/>
    <mergeCell ref="F29:F30"/>
    <mergeCell ref="Q29:Q30"/>
    <mergeCell ref="P29:P30"/>
    <mergeCell ref="O29:O30"/>
    <mergeCell ref="L29:L30"/>
    <mergeCell ref="Q24:Q26"/>
    <mergeCell ref="E27:E28"/>
    <mergeCell ref="F27:F28"/>
    <mergeCell ref="Q27:Q28"/>
    <mergeCell ref="P27:P28"/>
    <mergeCell ref="O27:O28"/>
    <mergeCell ref="L27:L28"/>
    <mergeCell ref="K27:K28"/>
    <mergeCell ref="J27:J28"/>
    <mergeCell ref="G27:G28"/>
    <mergeCell ref="K24:K26"/>
    <mergeCell ref="L24:L26"/>
    <mergeCell ref="O24:O26"/>
    <mergeCell ref="P24:P26"/>
    <mergeCell ref="E24:E26"/>
    <mergeCell ref="F24:F26"/>
    <mergeCell ref="G24:G26"/>
    <mergeCell ref="J24:J26"/>
    <mergeCell ref="I24:I26"/>
    <mergeCell ref="Q18:Q21"/>
    <mergeCell ref="J22:J23"/>
    <mergeCell ref="K22:K23"/>
    <mergeCell ref="L22:L23"/>
    <mergeCell ref="O22:O23"/>
    <mergeCell ref="P22:P23"/>
    <mergeCell ref="Q22:Q23"/>
    <mergeCell ref="K18:K21"/>
    <mergeCell ref="L18:L21"/>
    <mergeCell ref="O18:O21"/>
    <mergeCell ref="P18:P21"/>
    <mergeCell ref="E18:E21"/>
    <mergeCell ref="F18:F21"/>
    <mergeCell ref="G18:G21"/>
    <mergeCell ref="J18:J21"/>
    <mergeCell ref="M18:M21"/>
    <mergeCell ref="N18:N21"/>
    <mergeCell ref="O15:O17"/>
    <mergeCell ref="P15:P17"/>
    <mergeCell ref="Q15:Q17"/>
    <mergeCell ref="M15:M17"/>
    <mergeCell ref="N15:N17"/>
    <mergeCell ref="E15:E17"/>
    <mergeCell ref="F15:F17"/>
    <mergeCell ref="G15:G17"/>
    <mergeCell ref="J15:J17"/>
    <mergeCell ref="O13:O14"/>
    <mergeCell ref="M13:M14"/>
    <mergeCell ref="P13:P14"/>
    <mergeCell ref="Q13:Q14"/>
    <mergeCell ref="N13:N14"/>
    <mergeCell ref="C60:D60"/>
    <mergeCell ref="E13:E14"/>
    <mergeCell ref="F13:F14"/>
    <mergeCell ref="G13:G14"/>
    <mergeCell ref="E22:E23"/>
    <mergeCell ref="F22:F23"/>
    <mergeCell ref="G22:G23"/>
    <mergeCell ref="E29:E30"/>
    <mergeCell ref="E36:E38"/>
    <mergeCell ref="E33:E34"/>
    <mergeCell ref="C42:D42"/>
    <mergeCell ref="C57:D57"/>
    <mergeCell ref="C58:D58"/>
    <mergeCell ref="C59:D59"/>
    <mergeCell ref="C8:D8"/>
    <mergeCell ref="C9:D9"/>
    <mergeCell ref="C10:D10"/>
    <mergeCell ref="C41:D41"/>
    <mergeCell ref="B1:Q1"/>
    <mergeCell ref="B5:B6"/>
    <mergeCell ref="C5:D6"/>
    <mergeCell ref="E5:I5"/>
    <mergeCell ref="J5:N5"/>
    <mergeCell ref="J13:J14"/>
    <mergeCell ref="K13:K14"/>
    <mergeCell ref="L13:L14"/>
    <mergeCell ref="K15:K17"/>
    <mergeCell ref="L15:L17"/>
    <mergeCell ref="H13:H14"/>
    <mergeCell ref="H15:H17"/>
    <mergeCell ref="H18:H21"/>
    <mergeCell ref="H22:H23"/>
    <mergeCell ref="H43:H44"/>
    <mergeCell ref="R43:R44"/>
    <mergeCell ref="R45:R47"/>
    <mergeCell ref="R48:R50"/>
    <mergeCell ref="Q45:Q47"/>
    <mergeCell ref="P45:P47"/>
    <mergeCell ref="O45:O47"/>
    <mergeCell ref="L45:L47"/>
    <mergeCell ref="K45:K47"/>
    <mergeCell ref="J45:J47"/>
    <mergeCell ref="H39:H40"/>
    <mergeCell ref="H41:H42"/>
    <mergeCell ref="H24:H26"/>
    <mergeCell ref="H27:H28"/>
    <mergeCell ref="H29:H30"/>
    <mergeCell ref="H31:H32"/>
    <mergeCell ref="M22:M23"/>
    <mergeCell ref="M24:M26"/>
    <mergeCell ref="M27:M28"/>
    <mergeCell ref="M29:M30"/>
    <mergeCell ref="M39:M40"/>
    <mergeCell ref="M41:M42"/>
    <mergeCell ref="M43:M44"/>
    <mergeCell ref="M45:M47"/>
    <mergeCell ref="M48:M50"/>
    <mergeCell ref="M51:M53"/>
    <mergeCell ref="M55:M56"/>
    <mergeCell ref="R13:R14"/>
    <mergeCell ref="R15:R17"/>
    <mergeCell ref="R18:R21"/>
    <mergeCell ref="R22:R23"/>
    <mergeCell ref="R24:R26"/>
    <mergeCell ref="R27:R28"/>
    <mergeCell ref="R29:R30"/>
    <mergeCell ref="R55:R56"/>
    <mergeCell ref="R31:R32"/>
    <mergeCell ref="R33:R34"/>
    <mergeCell ref="R36:R38"/>
    <mergeCell ref="R39:R40"/>
    <mergeCell ref="R51:R53"/>
    <mergeCell ref="R41:R42"/>
  </mergeCells>
  <printOptions horizontalCentered="1" verticalCentered="1"/>
  <pageMargins left="0.03937007874015748" right="0.03937007874015748" top="0.5905511811023623" bottom="0.5905511811023623" header="0.5118110236220472" footer="0.5118110236220472"/>
  <pageSetup orientation="landscape" paperSize="9" scale="76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3" max="3" width="43.00390625" style="0" customWidth="1"/>
    <col min="4" max="9" width="10.75390625" style="0" customWidth="1"/>
    <col min="10" max="10" width="2.25390625" style="0" customWidth="1"/>
  </cols>
  <sheetData>
    <row r="1" spans="1:10" s="2" customFormat="1" ht="30.75" customHeight="1" thickBot="1">
      <c r="A1" s="9"/>
      <c r="B1" s="382" t="s">
        <v>122</v>
      </c>
      <c r="C1" s="382"/>
      <c r="D1" s="382"/>
      <c r="E1" s="382"/>
      <c r="F1" s="382"/>
      <c r="G1" s="382"/>
      <c r="H1" s="382"/>
      <c r="I1" s="382"/>
      <c r="J1" s="11"/>
    </row>
    <row r="2" spans="1:10" s="2" customFormat="1" ht="15" customHeight="1" thickTop="1">
      <c r="A2" s="9"/>
      <c r="B2" s="12"/>
      <c r="C2" s="9"/>
      <c r="D2" s="10"/>
      <c r="E2" s="10"/>
      <c r="F2" s="10"/>
      <c r="G2" s="10"/>
      <c r="H2" s="10"/>
      <c r="I2" s="10"/>
      <c r="J2" s="11"/>
    </row>
    <row r="3" spans="1:10" s="2" customFormat="1" ht="10.5" customHeight="1">
      <c r="A3" s="9"/>
      <c r="B3" s="15"/>
      <c r="C3" s="16"/>
      <c r="D3" s="17"/>
      <c r="E3" s="17"/>
      <c r="F3" s="17"/>
      <c r="G3" s="17"/>
      <c r="H3" s="17"/>
      <c r="I3" s="18" t="s">
        <v>0</v>
      </c>
      <c r="J3" s="11"/>
    </row>
    <row r="4" spans="1:10" s="2" customFormat="1" ht="12.75" customHeight="1">
      <c r="A4" s="9"/>
      <c r="B4" s="323" t="s">
        <v>24</v>
      </c>
      <c r="C4" s="325" t="s">
        <v>22</v>
      </c>
      <c r="D4" s="384" t="s">
        <v>17</v>
      </c>
      <c r="E4" s="385" t="s">
        <v>21</v>
      </c>
      <c r="F4" s="386"/>
      <c r="G4" s="386"/>
      <c r="H4" s="386"/>
      <c r="I4" s="387"/>
      <c r="J4" s="11"/>
    </row>
    <row r="5" spans="1:10" s="2" customFormat="1" ht="23.25" customHeight="1">
      <c r="A5" s="9"/>
      <c r="B5" s="383"/>
      <c r="C5" s="383"/>
      <c r="D5" s="327"/>
      <c r="E5" s="20" t="s">
        <v>18</v>
      </c>
      <c r="F5" s="20" t="s">
        <v>126</v>
      </c>
      <c r="G5" s="21" t="s">
        <v>127</v>
      </c>
      <c r="H5" s="21" t="s">
        <v>19</v>
      </c>
      <c r="I5" s="22" t="s">
        <v>20</v>
      </c>
      <c r="J5" s="11"/>
    </row>
    <row r="6" spans="1:10" s="2" customFormat="1" ht="12" customHeight="1">
      <c r="A6" s="9"/>
      <c r="B6" s="23" t="s">
        <v>4</v>
      </c>
      <c r="C6" s="24" t="s">
        <v>5</v>
      </c>
      <c r="D6" s="181">
        <v>1231</v>
      </c>
      <c r="E6" s="182">
        <v>407</v>
      </c>
      <c r="F6" s="182">
        <v>401</v>
      </c>
      <c r="G6" s="182">
        <v>130</v>
      </c>
      <c r="H6" s="182">
        <v>14</v>
      </c>
      <c r="I6" s="183">
        <v>279</v>
      </c>
      <c r="J6" s="11"/>
    </row>
    <row r="7" spans="1:10" s="2" customFormat="1" ht="12.75" customHeight="1">
      <c r="A7" s="9"/>
      <c r="B7" s="23">
        <v>14</v>
      </c>
      <c r="C7" s="25" t="s">
        <v>6</v>
      </c>
      <c r="D7" s="178">
        <v>1231</v>
      </c>
      <c r="E7" s="179">
        <v>407</v>
      </c>
      <c r="F7" s="179">
        <v>401</v>
      </c>
      <c r="G7" s="179">
        <v>130</v>
      </c>
      <c r="H7" s="179">
        <v>14</v>
      </c>
      <c r="I7" s="180">
        <v>279</v>
      </c>
      <c r="J7" s="11"/>
    </row>
    <row r="8" spans="1:10" s="2" customFormat="1" ht="12" customHeight="1">
      <c r="A8" s="9"/>
      <c r="B8" s="23" t="s">
        <v>7</v>
      </c>
      <c r="C8" s="26" t="s">
        <v>25</v>
      </c>
      <c r="D8" s="181">
        <v>11970</v>
      </c>
      <c r="E8" s="182">
        <v>4178</v>
      </c>
      <c r="F8" s="182">
        <v>3024</v>
      </c>
      <c r="G8" s="182">
        <v>4171</v>
      </c>
      <c r="H8" s="182">
        <v>59</v>
      </c>
      <c r="I8" s="255">
        <v>538</v>
      </c>
      <c r="J8" s="11"/>
    </row>
    <row r="9" spans="1:10" s="2" customFormat="1" ht="12.75" customHeight="1">
      <c r="A9" s="9"/>
      <c r="B9" s="23">
        <v>15</v>
      </c>
      <c r="C9" s="27" t="s">
        <v>8</v>
      </c>
      <c r="D9" s="178">
        <v>3988</v>
      </c>
      <c r="E9" s="179">
        <v>429</v>
      </c>
      <c r="F9" s="179">
        <v>2273</v>
      </c>
      <c r="G9" s="179">
        <v>1163</v>
      </c>
      <c r="H9" s="179">
        <v>10</v>
      </c>
      <c r="I9" s="180">
        <v>113</v>
      </c>
      <c r="J9" s="11"/>
    </row>
    <row r="10" spans="1:10" s="2" customFormat="1" ht="12.75" customHeight="1">
      <c r="A10" s="9"/>
      <c r="B10" s="23">
        <v>16</v>
      </c>
      <c r="C10" s="28" t="s">
        <v>9</v>
      </c>
      <c r="D10" s="178">
        <v>40</v>
      </c>
      <c r="E10" s="179">
        <v>5</v>
      </c>
      <c r="F10" s="179">
        <v>14</v>
      </c>
      <c r="G10" s="179">
        <v>9</v>
      </c>
      <c r="H10" s="179">
        <v>6</v>
      </c>
      <c r="I10" s="180">
        <v>6</v>
      </c>
      <c r="J10" s="11"/>
    </row>
    <row r="11" spans="1:10" s="2" customFormat="1" ht="12.75" customHeight="1">
      <c r="A11" s="9"/>
      <c r="B11" s="23">
        <v>17</v>
      </c>
      <c r="C11" s="28" t="s">
        <v>10</v>
      </c>
      <c r="D11" s="178">
        <v>84</v>
      </c>
      <c r="E11" s="179">
        <v>19</v>
      </c>
      <c r="F11" s="179">
        <v>35</v>
      </c>
      <c r="G11" s="179">
        <v>30</v>
      </c>
      <c r="H11" s="179">
        <v>0</v>
      </c>
      <c r="I11" s="180">
        <v>0</v>
      </c>
      <c r="J11" s="11"/>
    </row>
    <row r="12" spans="1:10" s="2" customFormat="1" ht="12.75" customHeight="1">
      <c r="A12" s="9"/>
      <c r="B12" s="23">
        <v>18</v>
      </c>
      <c r="C12" s="28" t="s">
        <v>26</v>
      </c>
      <c r="D12" s="380">
        <v>63</v>
      </c>
      <c r="E12" s="379">
        <v>0</v>
      </c>
      <c r="F12" s="379">
        <v>18</v>
      </c>
      <c r="G12" s="379">
        <v>45</v>
      </c>
      <c r="H12" s="379">
        <v>0</v>
      </c>
      <c r="I12" s="381">
        <v>0</v>
      </c>
      <c r="J12" s="11"/>
    </row>
    <row r="13" spans="1:10" s="2" customFormat="1" ht="12.75" customHeight="1">
      <c r="A13" s="9"/>
      <c r="B13" s="23"/>
      <c r="C13" s="28" t="s">
        <v>27</v>
      </c>
      <c r="D13" s="380"/>
      <c r="E13" s="379"/>
      <c r="F13" s="379"/>
      <c r="G13" s="379"/>
      <c r="H13" s="379"/>
      <c r="I13" s="381"/>
      <c r="J13" s="11"/>
    </row>
    <row r="14" spans="1:10" s="2" customFormat="1" ht="12.75" customHeight="1">
      <c r="A14" s="9"/>
      <c r="B14" s="23">
        <v>19</v>
      </c>
      <c r="C14" s="28" t="s">
        <v>28</v>
      </c>
      <c r="D14" s="380">
        <v>24</v>
      </c>
      <c r="E14" s="379">
        <v>1</v>
      </c>
      <c r="F14" s="379">
        <v>2</v>
      </c>
      <c r="G14" s="379">
        <v>21</v>
      </c>
      <c r="H14" s="379">
        <v>0</v>
      </c>
      <c r="I14" s="381">
        <v>0</v>
      </c>
      <c r="J14" s="11"/>
    </row>
    <row r="15" spans="1:10" s="2" customFormat="1" ht="12.75" customHeight="1">
      <c r="A15" s="9"/>
      <c r="B15" s="23"/>
      <c r="C15" s="28" t="s">
        <v>29</v>
      </c>
      <c r="D15" s="380"/>
      <c r="E15" s="379"/>
      <c r="F15" s="379"/>
      <c r="G15" s="379"/>
      <c r="H15" s="379"/>
      <c r="I15" s="381"/>
      <c r="J15" s="11"/>
    </row>
    <row r="16" spans="1:10" s="2" customFormat="1" ht="12.75" customHeight="1">
      <c r="A16" s="9"/>
      <c r="B16" s="23">
        <v>20</v>
      </c>
      <c r="C16" s="28" t="s">
        <v>30</v>
      </c>
      <c r="D16" s="380">
        <v>1098</v>
      </c>
      <c r="E16" s="379">
        <v>466</v>
      </c>
      <c r="F16" s="379">
        <v>15</v>
      </c>
      <c r="G16" s="379">
        <v>607</v>
      </c>
      <c r="H16" s="379">
        <v>5</v>
      </c>
      <c r="I16" s="381">
        <v>5</v>
      </c>
      <c r="J16" s="11"/>
    </row>
    <row r="17" spans="1:10" s="2" customFormat="1" ht="12.75" customHeight="1">
      <c r="A17" s="9"/>
      <c r="B17" s="23"/>
      <c r="C17" s="28" t="s">
        <v>31</v>
      </c>
      <c r="D17" s="380"/>
      <c r="E17" s="379"/>
      <c r="F17" s="379"/>
      <c r="G17" s="379"/>
      <c r="H17" s="379"/>
      <c r="I17" s="381"/>
      <c r="J17" s="11"/>
    </row>
    <row r="18" spans="1:10" s="2" customFormat="1" ht="12.75" customHeight="1">
      <c r="A18" s="9"/>
      <c r="B18" s="23"/>
      <c r="C18" s="28" t="s">
        <v>32</v>
      </c>
      <c r="D18" s="380"/>
      <c r="E18" s="379"/>
      <c r="F18" s="379"/>
      <c r="G18" s="379"/>
      <c r="H18" s="379"/>
      <c r="I18" s="381"/>
      <c r="J18" s="11"/>
    </row>
    <row r="19" spans="1:10" s="2" customFormat="1" ht="12.75" customHeight="1">
      <c r="A19" s="9"/>
      <c r="B19" s="23">
        <v>21</v>
      </c>
      <c r="C19" s="28" t="s">
        <v>33</v>
      </c>
      <c r="D19" s="380">
        <v>191</v>
      </c>
      <c r="E19" s="379">
        <v>20</v>
      </c>
      <c r="F19" s="379">
        <v>27</v>
      </c>
      <c r="G19" s="379">
        <v>144</v>
      </c>
      <c r="H19" s="379">
        <v>0</v>
      </c>
      <c r="I19" s="381">
        <v>0</v>
      </c>
      <c r="J19" s="11"/>
    </row>
    <row r="20" spans="1:10" s="2" customFormat="1" ht="12.75" customHeight="1">
      <c r="A20" s="9"/>
      <c r="B20" s="23"/>
      <c r="C20" s="28" t="s">
        <v>34</v>
      </c>
      <c r="D20" s="380"/>
      <c r="E20" s="379"/>
      <c r="F20" s="379"/>
      <c r="G20" s="379"/>
      <c r="H20" s="379"/>
      <c r="I20" s="381"/>
      <c r="J20" s="11"/>
    </row>
    <row r="21" spans="1:10" s="2" customFormat="1" ht="12.75" customHeight="1">
      <c r="A21" s="9"/>
      <c r="B21" s="23">
        <v>22</v>
      </c>
      <c r="C21" s="28" t="s">
        <v>11</v>
      </c>
      <c r="D21" s="380">
        <v>116</v>
      </c>
      <c r="E21" s="379">
        <v>10</v>
      </c>
      <c r="F21" s="379">
        <v>25</v>
      </c>
      <c r="G21" s="379">
        <v>81</v>
      </c>
      <c r="H21" s="379">
        <v>0</v>
      </c>
      <c r="I21" s="381">
        <v>0</v>
      </c>
      <c r="J21" s="11"/>
    </row>
    <row r="22" spans="1:10" s="2" customFormat="1" ht="12.75" customHeight="1">
      <c r="A22" s="9"/>
      <c r="B22" s="23"/>
      <c r="C22" s="28" t="s">
        <v>35</v>
      </c>
      <c r="D22" s="380"/>
      <c r="E22" s="379"/>
      <c r="F22" s="379"/>
      <c r="G22" s="379"/>
      <c r="H22" s="379"/>
      <c r="I22" s="381"/>
      <c r="J22" s="11"/>
    </row>
    <row r="23" spans="1:10" s="2" customFormat="1" ht="11.25" customHeight="1">
      <c r="A23" s="9"/>
      <c r="B23" s="23"/>
      <c r="C23" s="28" t="s">
        <v>36</v>
      </c>
      <c r="D23" s="380"/>
      <c r="E23" s="379"/>
      <c r="F23" s="379"/>
      <c r="G23" s="379"/>
      <c r="H23" s="379"/>
      <c r="I23" s="381"/>
      <c r="J23" s="11"/>
    </row>
    <row r="24" spans="1:10" s="2" customFormat="1" ht="12.75" customHeight="1">
      <c r="A24" s="9"/>
      <c r="B24" s="23">
        <v>23</v>
      </c>
      <c r="C24" s="28" t="s">
        <v>37</v>
      </c>
      <c r="D24" s="256" t="s">
        <v>124</v>
      </c>
      <c r="E24" s="179" t="s">
        <v>124</v>
      </c>
      <c r="F24" s="179" t="s">
        <v>124</v>
      </c>
      <c r="G24" s="179" t="s">
        <v>124</v>
      </c>
      <c r="H24" s="179" t="s">
        <v>124</v>
      </c>
      <c r="I24" s="257" t="s">
        <v>124</v>
      </c>
      <c r="J24" s="11"/>
    </row>
    <row r="25" spans="1:10" s="2" customFormat="1" ht="12.75" customHeight="1">
      <c r="A25" s="9"/>
      <c r="B25" s="23">
        <v>24</v>
      </c>
      <c r="C25" s="28" t="s">
        <v>38</v>
      </c>
      <c r="D25" s="178">
        <v>756</v>
      </c>
      <c r="E25" s="179">
        <v>442</v>
      </c>
      <c r="F25" s="179">
        <v>108</v>
      </c>
      <c r="G25" s="179">
        <v>177</v>
      </c>
      <c r="H25" s="179">
        <v>9</v>
      </c>
      <c r="I25" s="180">
        <v>20</v>
      </c>
      <c r="J25" s="11"/>
    </row>
    <row r="26" spans="1:10" s="2" customFormat="1" ht="12.75" customHeight="1">
      <c r="A26" s="9"/>
      <c r="B26" s="23">
        <v>25</v>
      </c>
      <c r="C26" s="28" t="s">
        <v>39</v>
      </c>
      <c r="D26" s="380">
        <v>340</v>
      </c>
      <c r="E26" s="379">
        <v>10</v>
      </c>
      <c r="F26" s="379">
        <v>35</v>
      </c>
      <c r="G26" s="379">
        <v>292</v>
      </c>
      <c r="H26" s="379">
        <v>3</v>
      </c>
      <c r="I26" s="381">
        <v>0</v>
      </c>
      <c r="J26" s="11"/>
    </row>
    <row r="27" spans="1:10" s="2" customFormat="1" ht="12.75" customHeight="1">
      <c r="A27" s="9"/>
      <c r="B27" s="23"/>
      <c r="C27" s="28" t="s">
        <v>40</v>
      </c>
      <c r="D27" s="380"/>
      <c r="E27" s="379"/>
      <c r="F27" s="379"/>
      <c r="G27" s="379"/>
      <c r="H27" s="379"/>
      <c r="I27" s="381"/>
      <c r="J27" s="11"/>
    </row>
    <row r="28" spans="1:10" s="2" customFormat="1" ht="12.75" customHeight="1">
      <c r="A28" s="9"/>
      <c r="B28" s="23">
        <v>26</v>
      </c>
      <c r="C28" s="28" t="s">
        <v>41</v>
      </c>
      <c r="D28" s="380">
        <v>4078</v>
      </c>
      <c r="E28" s="379">
        <v>2585</v>
      </c>
      <c r="F28" s="379">
        <v>336</v>
      </c>
      <c r="G28" s="379">
        <v>816</v>
      </c>
      <c r="H28" s="379">
        <v>20</v>
      </c>
      <c r="I28" s="381">
        <v>321</v>
      </c>
      <c r="J28" s="11"/>
    </row>
    <row r="29" spans="1:10" s="2" customFormat="1" ht="12.75" customHeight="1">
      <c r="A29" s="9"/>
      <c r="B29" s="25"/>
      <c r="C29" s="28" t="s">
        <v>13</v>
      </c>
      <c r="D29" s="380"/>
      <c r="E29" s="379"/>
      <c r="F29" s="379"/>
      <c r="G29" s="379"/>
      <c r="H29" s="379"/>
      <c r="I29" s="381"/>
      <c r="J29" s="11"/>
    </row>
    <row r="30" spans="1:10" s="2" customFormat="1" ht="12.75" customHeight="1">
      <c r="A30" s="9"/>
      <c r="B30" s="23">
        <v>27</v>
      </c>
      <c r="C30" s="28" t="s">
        <v>14</v>
      </c>
      <c r="D30" s="178">
        <v>392</v>
      </c>
      <c r="E30" s="179">
        <v>10</v>
      </c>
      <c r="F30" s="179">
        <v>26</v>
      </c>
      <c r="G30" s="179">
        <v>301</v>
      </c>
      <c r="H30" s="179">
        <v>5</v>
      </c>
      <c r="I30" s="180">
        <v>50</v>
      </c>
      <c r="J30" s="11"/>
    </row>
    <row r="31" spans="1:10" s="2" customFormat="1" ht="12.75" customHeight="1">
      <c r="A31" s="9"/>
      <c r="B31" s="23">
        <v>28</v>
      </c>
      <c r="C31" s="28" t="s">
        <v>42</v>
      </c>
      <c r="D31" s="380">
        <v>218</v>
      </c>
      <c r="E31" s="379">
        <v>24</v>
      </c>
      <c r="F31" s="379">
        <v>31</v>
      </c>
      <c r="G31" s="379">
        <v>163</v>
      </c>
      <c r="H31" s="379">
        <v>0</v>
      </c>
      <c r="I31" s="381">
        <v>0</v>
      </c>
      <c r="J31" s="11"/>
    </row>
    <row r="32" spans="1:10" s="2" customFormat="1" ht="12.75" customHeight="1">
      <c r="A32" s="9"/>
      <c r="B32" s="23"/>
      <c r="C32" s="28" t="s">
        <v>43</v>
      </c>
      <c r="D32" s="380"/>
      <c r="E32" s="379"/>
      <c r="F32" s="379"/>
      <c r="G32" s="379"/>
      <c r="H32" s="379"/>
      <c r="I32" s="381"/>
      <c r="J32" s="11"/>
    </row>
    <row r="33" spans="1:10" s="2" customFormat="1" ht="12.75" customHeight="1">
      <c r="A33" s="9"/>
      <c r="B33" s="23">
        <v>29</v>
      </c>
      <c r="C33" s="28" t="s">
        <v>56</v>
      </c>
      <c r="D33" s="178">
        <v>93</v>
      </c>
      <c r="E33" s="179">
        <v>28</v>
      </c>
      <c r="F33" s="179">
        <v>22</v>
      </c>
      <c r="G33" s="179">
        <v>41</v>
      </c>
      <c r="H33" s="179">
        <v>1</v>
      </c>
      <c r="I33" s="180">
        <v>1</v>
      </c>
      <c r="J33" s="11"/>
    </row>
    <row r="34" spans="1:10" s="2" customFormat="1" ht="12.75" customHeight="1">
      <c r="A34" s="9"/>
      <c r="B34" s="23">
        <v>30</v>
      </c>
      <c r="C34" s="30" t="s">
        <v>44</v>
      </c>
      <c r="D34" s="380">
        <v>0</v>
      </c>
      <c r="E34" s="379">
        <v>0</v>
      </c>
      <c r="F34" s="379">
        <v>0</v>
      </c>
      <c r="G34" s="379">
        <v>0</v>
      </c>
      <c r="H34" s="379">
        <v>0</v>
      </c>
      <c r="I34" s="381">
        <v>0</v>
      </c>
      <c r="J34" s="11"/>
    </row>
    <row r="35" spans="1:10" s="2" customFormat="1" ht="12.75">
      <c r="A35" s="9"/>
      <c r="B35" s="23"/>
      <c r="C35" s="28" t="s">
        <v>45</v>
      </c>
      <c r="D35" s="380"/>
      <c r="E35" s="379"/>
      <c r="F35" s="379"/>
      <c r="G35" s="379"/>
      <c r="H35" s="379"/>
      <c r="I35" s="381"/>
      <c r="J35" s="11"/>
    </row>
    <row r="36" spans="1:10" s="2" customFormat="1" ht="12.75" customHeight="1">
      <c r="A36" s="9"/>
      <c r="B36" s="23">
        <v>31</v>
      </c>
      <c r="C36" s="28" t="s">
        <v>55</v>
      </c>
      <c r="D36" s="178">
        <v>51</v>
      </c>
      <c r="E36" s="179">
        <v>6</v>
      </c>
      <c r="F36" s="179">
        <v>3</v>
      </c>
      <c r="G36" s="179">
        <v>22</v>
      </c>
      <c r="H36" s="179">
        <v>0</v>
      </c>
      <c r="I36" s="180">
        <v>20</v>
      </c>
      <c r="J36" s="11"/>
    </row>
    <row r="37" spans="1:10" s="2" customFormat="1" ht="12.75" customHeight="1">
      <c r="A37" s="9"/>
      <c r="B37" s="23">
        <v>32</v>
      </c>
      <c r="C37" s="28" t="s">
        <v>47</v>
      </c>
      <c r="D37" s="380">
        <v>17</v>
      </c>
      <c r="E37" s="379">
        <v>2</v>
      </c>
      <c r="F37" s="379">
        <v>1</v>
      </c>
      <c r="G37" s="379">
        <v>14</v>
      </c>
      <c r="H37" s="379">
        <v>0</v>
      </c>
      <c r="I37" s="381">
        <v>0</v>
      </c>
      <c r="J37" s="11"/>
    </row>
    <row r="38" spans="1:10" s="2" customFormat="1" ht="12.75" customHeight="1">
      <c r="A38" s="9"/>
      <c r="B38" s="23"/>
      <c r="C38" s="28" t="s">
        <v>46</v>
      </c>
      <c r="D38" s="380"/>
      <c r="E38" s="379"/>
      <c r="F38" s="379"/>
      <c r="G38" s="379"/>
      <c r="H38" s="379"/>
      <c r="I38" s="381"/>
      <c r="J38" s="11"/>
    </row>
    <row r="39" spans="1:10" s="2" customFormat="1" ht="12.75" customHeight="1" collapsed="1">
      <c r="A39" s="9"/>
      <c r="B39" s="23">
        <v>33</v>
      </c>
      <c r="C39" s="28" t="s">
        <v>48</v>
      </c>
      <c r="D39" s="380">
        <v>11</v>
      </c>
      <c r="E39" s="379">
        <v>0</v>
      </c>
      <c r="F39" s="379">
        <v>0</v>
      </c>
      <c r="G39" s="379">
        <v>11</v>
      </c>
      <c r="H39" s="379">
        <v>0</v>
      </c>
      <c r="I39" s="381">
        <v>0</v>
      </c>
      <c r="J39" s="11"/>
    </row>
    <row r="40" spans="1:10" s="2" customFormat="1" ht="12.75" customHeight="1">
      <c r="A40" s="9"/>
      <c r="B40" s="23"/>
      <c r="C40" s="28" t="s">
        <v>49</v>
      </c>
      <c r="D40" s="380"/>
      <c r="E40" s="379"/>
      <c r="F40" s="379"/>
      <c r="G40" s="379"/>
      <c r="H40" s="379"/>
      <c r="I40" s="381"/>
      <c r="J40" s="11"/>
    </row>
    <row r="41" spans="1:10" s="2" customFormat="1" ht="12.75" customHeight="1">
      <c r="A41" s="9"/>
      <c r="B41" s="23">
        <v>34</v>
      </c>
      <c r="C41" s="28" t="s">
        <v>50</v>
      </c>
      <c r="D41" s="380">
        <v>23</v>
      </c>
      <c r="E41" s="379">
        <v>3</v>
      </c>
      <c r="F41" s="379">
        <v>1</v>
      </c>
      <c r="G41" s="379">
        <v>19</v>
      </c>
      <c r="H41" s="379">
        <v>0</v>
      </c>
      <c r="I41" s="381">
        <v>0</v>
      </c>
      <c r="J41" s="11"/>
    </row>
    <row r="42" spans="1:10" s="2" customFormat="1" ht="12.75" customHeight="1">
      <c r="A42" s="9"/>
      <c r="B42" s="23"/>
      <c r="C42" s="28" t="s">
        <v>51</v>
      </c>
      <c r="D42" s="380"/>
      <c r="E42" s="379"/>
      <c r="F42" s="379"/>
      <c r="G42" s="379"/>
      <c r="H42" s="379"/>
      <c r="I42" s="381"/>
      <c r="J42" s="11"/>
    </row>
    <row r="43" spans="1:10" s="2" customFormat="1" ht="12.75" customHeight="1">
      <c r="A43" s="9"/>
      <c r="B43" s="23"/>
      <c r="C43" s="28" t="s">
        <v>52</v>
      </c>
      <c r="D43" s="380"/>
      <c r="E43" s="379"/>
      <c r="F43" s="379"/>
      <c r="G43" s="379"/>
      <c r="H43" s="379"/>
      <c r="I43" s="381"/>
      <c r="J43" s="11"/>
    </row>
    <row r="44" spans="1:10" s="2" customFormat="1" ht="12.75" customHeight="1">
      <c r="A44" s="9"/>
      <c r="B44" s="23">
        <v>35</v>
      </c>
      <c r="C44" s="28" t="s">
        <v>53</v>
      </c>
      <c r="D44" s="178">
        <v>22</v>
      </c>
      <c r="E44" s="179">
        <v>0</v>
      </c>
      <c r="F44" s="179">
        <v>2</v>
      </c>
      <c r="G44" s="179">
        <v>20</v>
      </c>
      <c r="H44" s="179">
        <v>0</v>
      </c>
      <c r="I44" s="180">
        <v>0</v>
      </c>
      <c r="J44" s="11"/>
    </row>
    <row r="45" spans="1:10" s="2" customFormat="1" ht="12.75" customHeight="1">
      <c r="A45" s="9"/>
      <c r="B45" s="23">
        <v>36</v>
      </c>
      <c r="C45" s="28" t="s">
        <v>54</v>
      </c>
      <c r="D45" s="178">
        <v>365</v>
      </c>
      <c r="E45" s="179">
        <v>118</v>
      </c>
      <c r="F45" s="179">
        <v>50</v>
      </c>
      <c r="G45" s="179">
        <v>195</v>
      </c>
      <c r="H45" s="179">
        <v>0</v>
      </c>
      <c r="I45" s="180">
        <v>2</v>
      </c>
      <c r="J45" s="11"/>
    </row>
    <row r="46" spans="1:10" s="2" customFormat="1" ht="24">
      <c r="A46" s="9"/>
      <c r="B46" s="31" t="s">
        <v>1</v>
      </c>
      <c r="C46" s="32" t="s">
        <v>132</v>
      </c>
      <c r="D46" s="181">
        <v>4672</v>
      </c>
      <c r="E46" s="182">
        <v>4518</v>
      </c>
      <c r="F46" s="182">
        <v>103</v>
      </c>
      <c r="G46" s="182">
        <v>24</v>
      </c>
      <c r="H46" s="182">
        <v>2</v>
      </c>
      <c r="I46" s="183">
        <v>25</v>
      </c>
      <c r="J46" s="11"/>
    </row>
    <row r="47" spans="1:10" s="2" customFormat="1" ht="24" customHeight="1">
      <c r="A47" s="9"/>
      <c r="B47" s="33">
        <v>40</v>
      </c>
      <c r="C47" s="27" t="s">
        <v>57</v>
      </c>
      <c r="D47" s="178">
        <v>4617</v>
      </c>
      <c r="E47" s="179">
        <v>4518</v>
      </c>
      <c r="F47" s="179">
        <v>83</v>
      </c>
      <c r="G47" s="179">
        <v>16</v>
      </c>
      <c r="H47" s="179">
        <v>0</v>
      </c>
      <c r="I47" s="180">
        <v>0</v>
      </c>
      <c r="J47" s="11"/>
    </row>
    <row r="48" spans="1:10" s="2" customFormat="1" ht="12.75" customHeight="1">
      <c r="A48" s="9"/>
      <c r="B48" s="23" t="s">
        <v>3</v>
      </c>
      <c r="C48" s="25" t="s">
        <v>16</v>
      </c>
      <c r="D48" s="178">
        <v>55</v>
      </c>
      <c r="E48" s="179">
        <v>0</v>
      </c>
      <c r="F48" s="179">
        <v>20</v>
      </c>
      <c r="G48" s="179">
        <v>8</v>
      </c>
      <c r="H48" s="179">
        <v>2</v>
      </c>
      <c r="I48" s="180">
        <v>25</v>
      </c>
      <c r="J48" s="11"/>
    </row>
    <row r="49" spans="1:10" s="2" customFormat="1" ht="24.75" customHeight="1">
      <c r="A49" s="9"/>
      <c r="B49" s="34" t="s">
        <v>121</v>
      </c>
      <c r="C49" s="35" t="s">
        <v>23</v>
      </c>
      <c r="D49" s="258">
        <v>17874</v>
      </c>
      <c r="E49" s="259">
        <v>9104</v>
      </c>
      <c r="F49" s="259">
        <v>3528</v>
      </c>
      <c r="G49" s="259">
        <v>4325</v>
      </c>
      <c r="H49" s="259">
        <v>75</v>
      </c>
      <c r="I49" s="260">
        <v>842</v>
      </c>
      <c r="J49" s="13"/>
    </row>
    <row r="50" spans="1:10" s="2" customFormat="1" ht="12.75">
      <c r="A50" s="9"/>
      <c r="B50" s="16"/>
      <c r="C50" s="16"/>
      <c r="D50" s="36"/>
      <c r="E50" s="36"/>
      <c r="F50" s="36"/>
      <c r="G50" s="36"/>
      <c r="H50" s="36"/>
      <c r="I50" s="36"/>
      <c r="J50" s="11"/>
    </row>
    <row r="51" spans="1:10" s="2" customFormat="1" ht="12.75">
      <c r="A51" s="9"/>
      <c r="B51" s="37" t="s">
        <v>128</v>
      </c>
      <c r="C51" s="16"/>
      <c r="D51" s="36"/>
      <c r="E51" s="36"/>
      <c r="F51" s="36"/>
      <c r="G51" s="36"/>
      <c r="H51" s="36"/>
      <c r="I51" s="36"/>
      <c r="J51" s="11"/>
    </row>
    <row r="52" spans="1:10" s="2" customFormat="1" ht="12.75">
      <c r="A52" s="9"/>
      <c r="B52" s="38" t="s">
        <v>129</v>
      </c>
      <c r="C52" s="16"/>
      <c r="D52" s="36"/>
      <c r="E52" s="36"/>
      <c r="F52" s="36"/>
      <c r="G52" s="36"/>
      <c r="H52" s="36"/>
      <c r="I52" s="36"/>
      <c r="J52" s="11"/>
    </row>
    <row r="53" spans="1:10" s="2" customFormat="1" ht="27" customHeight="1">
      <c r="A53" s="9"/>
      <c r="B53" s="378" t="s">
        <v>138</v>
      </c>
      <c r="C53" s="378"/>
      <c r="D53" s="378"/>
      <c r="E53" s="378"/>
      <c r="F53" s="378"/>
      <c r="G53" s="378"/>
      <c r="H53" s="378"/>
      <c r="I53" s="378"/>
      <c r="J53" s="11"/>
    </row>
    <row r="54" spans="1:10" s="2" customFormat="1" ht="18" customHeight="1">
      <c r="A54" s="8"/>
      <c r="B54" s="3" t="s">
        <v>130</v>
      </c>
      <c r="C54" s="4"/>
      <c r="D54" s="5"/>
      <c r="E54" s="5"/>
      <c r="F54" s="5"/>
      <c r="G54" s="5"/>
      <c r="H54" s="5"/>
      <c r="I54" s="5"/>
      <c r="J54" s="5"/>
    </row>
    <row r="55" spans="1:10" s="2" customFormat="1" ht="6" customHeight="1">
      <c r="A55" s="8"/>
      <c r="B55" s="6"/>
      <c r="C55" s="6"/>
      <c r="D55" s="6"/>
      <c r="E55" s="5"/>
      <c r="F55" s="5"/>
      <c r="G55" s="5"/>
      <c r="H55" s="5"/>
      <c r="I55" s="5"/>
      <c r="J55" s="5"/>
    </row>
    <row r="56" spans="1:10" s="2" customFormat="1" ht="18" customHeight="1">
      <c r="A56" s="8"/>
      <c r="B56" s="7" t="s">
        <v>131</v>
      </c>
      <c r="C56" s="6"/>
      <c r="D56" s="6"/>
      <c r="E56" s="5"/>
      <c r="F56" s="5"/>
      <c r="G56" s="5"/>
      <c r="H56" s="5"/>
      <c r="I56" s="5"/>
      <c r="J56" s="5"/>
    </row>
  </sheetData>
  <mergeCells count="78">
    <mergeCell ref="B1:I1"/>
    <mergeCell ref="B4:B5"/>
    <mergeCell ref="C4:C5"/>
    <mergeCell ref="D4:D5"/>
    <mergeCell ref="E4:I4"/>
    <mergeCell ref="E12:E13"/>
    <mergeCell ref="D12:D13"/>
    <mergeCell ref="F12:F13"/>
    <mergeCell ref="G12:G13"/>
    <mergeCell ref="H16:H18"/>
    <mergeCell ref="I16:I18"/>
    <mergeCell ref="D14:D15"/>
    <mergeCell ref="E14:E15"/>
    <mergeCell ref="F14:F15"/>
    <mergeCell ref="G14:G15"/>
    <mergeCell ref="H12:H13"/>
    <mergeCell ref="I12:I13"/>
    <mergeCell ref="H14:H15"/>
    <mergeCell ref="I14:I15"/>
    <mergeCell ref="H19:H20"/>
    <mergeCell ref="I19:I20"/>
    <mergeCell ref="D16:D18"/>
    <mergeCell ref="E16:E18"/>
    <mergeCell ref="D19:D20"/>
    <mergeCell ref="E19:E20"/>
    <mergeCell ref="F19:F20"/>
    <mergeCell ref="G19:G20"/>
    <mergeCell ref="F16:F18"/>
    <mergeCell ref="G16:G18"/>
    <mergeCell ref="D21:D23"/>
    <mergeCell ref="E21:E23"/>
    <mergeCell ref="F21:F23"/>
    <mergeCell ref="G21:G23"/>
    <mergeCell ref="H28:H29"/>
    <mergeCell ref="I28:I29"/>
    <mergeCell ref="D26:D27"/>
    <mergeCell ref="E26:E27"/>
    <mergeCell ref="F26:F27"/>
    <mergeCell ref="G26:G27"/>
    <mergeCell ref="H21:H23"/>
    <mergeCell ref="I21:I23"/>
    <mergeCell ref="H26:H27"/>
    <mergeCell ref="I26:I27"/>
    <mergeCell ref="H31:H32"/>
    <mergeCell ref="I31:I32"/>
    <mergeCell ref="D28:D29"/>
    <mergeCell ref="E28:E29"/>
    <mergeCell ref="D31:D32"/>
    <mergeCell ref="E31:E32"/>
    <mergeCell ref="F31:F32"/>
    <mergeCell ref="G31:G32"/>
    <mergeCell ref="F28:F29"/>
    <mergeCell ref="G28:G29"/>
    <mergeCell ref="I34:I35"/>
    <mergeCell ref="H34:H35"/>
    <mergeCell ref="G34:G35"/>
    <mergeCell ref="F34:F35"/>
    <mergeCell ref="I37:I38"/>
    <mergeCell ref="H37:H38"/>
    <mergeCell ref="G37:G38"/>
    <mergeCell ref="F37:F38"/>
    <mergeCell ref="F39:F40"/>
    <mergeCell ref="E34:E35"/>
    <mergeCell ref="D34:D35"/>
    <mergeCell ref="E37:E38"/>
    <mergeCell ref="D37:D38"/>
    <mergeCell ref="E39:E40"/>
    <mergeCell ref="D39:D40"/>
    <mergeCell ref="B53:I53"/>
    <mergeCell ref="E41:E43"/>
    <mergeCell ref="D41:D43"/>
    <mergeCell ref="I39:I40"/>
    <mergeCell ref="H39:H40"/>
    <mergeCell ref="I41:I43"/>
    <mergeCell ref="H41:H43"/>
    <mergeCell ref="G41:G43"/>
    <mergeCell ref="F41:F43"/>
    <mergeCell ref="G39:G40"/>
  </mergeCells>
  <printOptions horizontalCentered="1" verticalCentered="1"/>
  <pageMargins left="0.03937007874015748" right="0.03937007874015748" top="0.984251968503937" bottom="0.984251968503937" header="0.5118110236220472" footer="0.5118110236220472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2.75"/>
  <cols>
    <col min="1" max="1" width="2.25390625" style="296" customWidth="1"/>
    <col min="2" max="2" width="9.125" style="296" customWidth="1"/>
    <col min="3" max="3" width="43.625" style="296" customWidth="1"/>
    <col min="4" max="9" width="10.75390625" style="296" customWidth="1"/>
    <col min="10" max="10" width="2.25390625" style="296" customWidth="1"/>
    <col min="11" max="16384" width="9.125" style="296" customWidth="1"/>
  </cols>
  <sheetData>
    <row r="1" spans="1:10" s="263" customFormat="1" ht="30.75" customHeight="1" thickBot="1">
      <c r="A1" s="261"/>
      <c r="B1" s="388" t="s">
        <v>122</v>
      </c>
      <c r="C1" s="388"/>
      <c r="D1" s="388"/>
      <c r="E1" s="388"/>
      <c r="F1" s="388"/>
      <c r="G1" s="388"/>
      <c r="H1" s="388"/>
      <c r="I1" s="388"/>
      <c r="J1" s="262"/>
    </row>
    <row r="2" spans="1:10" s="263" customFormat="1" ht="15" customHeight="1" thickTop="1">
      <c r="A2" s="261"/>
      <c r="B2" s="264"/>
      <c r="C2" s="261"/>
      <c r="D2" s="265"/>
      <c r="E2" s="265"/>
      <c r="F2" s="265"/>
      <c r="G2" s="265"/>
      <c r="H2" s="265"/>
      <c r="I2" s="265"/>
      <c r="J2" s="262"/>
    </row>
    <row r="3" spans="1:10" s="263" customFormat="1" ht="15" customHeight="1" hidden="1">
      <c r="A3" s="261"/>
      <c r="B3" s="266">
        <v>0.585274</v>
      </c>
      <c r="C3" s="261"/>
      <c r="D3" s="265"/>
      <c r="E3" s="265"/>
      <c r="F3" s="265"/>
      <c r="G3" s="265"/>
      <c r="H3" s="265"/>
      <c r="I3" s="265"/>
      <c r="J3" s="262"/>
    </row>
    <row r="4" spans="1:10" s="263" customFormat="1" ht="10.5" customHeight="1">
      <c r="A4" s="261"/>
      <c r="B4" s="267"/>
      <c r="C4" s="228"/>
      <c r="D4" s="268"/>
      <c r="E4" s="268"/>
      <c r="F4" s="268"/>
      <c r="G4" s="268"/>
      <c r="H4" s="268"/>
      <c r="I4" s="269" t="s">
        <v>140</v>
      </c>
      <c r="J4" s="262"/>
    </row>
    <row r="5" spans="1:10" s="263" customFormat="1" ht="12.75" customHeight="1">
      <c r="A5" s="261"/>
      <c r="B5" s="300" t="s">
        <v>24</v>
      </c>
      <c r="C5" s="302" t="s">
        <v>22</v>
      </c>
      <c r="D5" s="390" t="s">
        <v>17</v>
      </c>
      <c r="E5" s="391" t="s">
        <v>21</v>
      </c>
      <c r="F5" s="392"/>
      <c r="G5" s="392"/>
      <c r="H5" s="392"/>
      <c r="I5" s="393"/>
      <c r="J5" s="262"/>
    </row>
    <row r="6" spans="1:10" s="263" customFormat="1" ht="23.25" customHeight="1">
      <c r="A6" s="261"/>
      <c r="B6" s="389"/>
      <c r="C6" s="389"/>
      <c r="D6" s="304"/>
      <c r="E6" s="270" t="s">
        <v>18</v>
      </c>
      <c r="F6" s="270" t="s">
        <v>126</v>
      </c>
      <c r="G6" s="271" t="s">
        <v>127</v>
      </c>
      <c r="H6" s="271" t="s">
        <v>19</v>
      </c>
      <c r="I6" s="272" t="s">
        <v>20</v>
      </c>
      <c r="J6" s="262"/>
    </row>
    <row r="7" spans="1:10" s="263" customFormat="1" ht="12" customHeight="1">
      <c r="A7" s="261"/>
      <c r="B7" s="204" t="s">
        <v>4</v>
      </c>
      <c r="C7" s="273" t="s">
        <v>5</v>
      </c>
      <c r="D7" s="274">
        <f>'ΔΑΠΑΝΕΣ ΚΑΤΑ ΠΕΡΙΒΑΛ. ΠΕΔΙΟ £'!D6/$B$3</f>
        <v>2103.2883743340726</v>
      </c>
      <c r="E7" s="275">
        <f>'ΔΑΠΑΝΕΣ ΚΑΤΑ ΠΕΡΙΒΑΛ. ΠΕΔΙΟ £'!E6/$B$3</f>
        <v>695.4007866401037</v>
      </c>
      <c r="F7" s="275">
        <f>'ΔΑΠΑΝΕΣ ΚΑΤΑ ΠΕΡΙΒΑΛ. ΠΕΔΙΟ £'!F6/$B$3</f>
        <v>685.1491779918466</v>
      </c>
      <c r="G7" s="275">
        <f>'ΔΑΠΑΝΕΣ ΚΑΤΑ ΠΕΡΙΒΑΛ. ΠΕΔΙΟ £'!G6/$B$3</f>
        <v>222.1181873789029</v>
      </c>
      <c r="H7" s="275">
        <f>'ΔΑΠΑΝΕΣ ΚΑΤΑ ΠΕΡΙΒΑΛ. ΠΕΔΙΟ £'!H6/$B$3</f>
        <v>23.920420179266465</v>
      </c>
      <c r="I7" s="276">
        <f>'ΔΑΠΑΝΕΣ ΚΑΤΑ ΠΕΡΙΒΑΛ. ΠΕΔΙΟ £'!I6/$B$3</f>
        <v>476.6998021439531</v>
      </c>
      <c r="J7" s="262"/>
    </row>
    <row r="8" spans="1:10" s="263" customFormat="1" ht="12.75" customHeight="1">
      <c r="A8" s="261"/>
      <c r="B8" s="204">
        <v>14</v>
      </c>
      <c r="C8" s="210" t="s">
        <v>6</v>
      </c>
      <c r="D8" s="277">
        <f>'ΔΑΠΑΝΕΣ ΚΑΤΑ ΠΕΡΙΒΑΛ. ΠΕΔΙΟ £'!D7/$B$3</f>
        <v>2103.2883743340726</v>
      </c>
      <c r="E8" s="278">
        <f>'ΔΑΠΑΝΕΣ ΚΑΤΑ ΠΕΡΙΒΑΛ. ΠΕΔΙΟ £'!E7/$B$3</f>
        <v>695.4007866401037</v>
      </c>
      <c r="F8" s="278">
        <f>'ΔΑΠΑΝΕΣ ΚΑΤΑ ΠΕΡΙΒΑΛ. ΠΕΔΙΟ £'!F7/$B$3</f>
        <v>685.1491779918466</v>
      </c>
      <c r="G8" s="278">
        <f>'ΔΑΠΑΝΕΣ ΚΑΤΑ ΠΕΡΙΒΑΛ. ΠΕΔΙΟ £'!G7/$B$3</f>
        <v>222.1181873789029</v>
      </c>
      <c r="H8" s="278">
        <f>'ΔΑΠΑΝΕΣ ΚΑΤΑ ΠΕΡΙΒΑΛ. ΠΕΔΙΟ £'!H7/$B$3</f>
        <v>23.920420179266465</v>
      </c>
      <c r="I8" s="279">
        <f>'ΔΑΠΑΝΕΣ ΚΑΤΑ ΠΕΡΙΒΑΛ. ΠΕΔΙΟ £'!I7/$B$3</f>
        <v>476.6998021439531</v>
      </c>
      <c r="J8" s="262"/>
    </row>
    <row r="9" spans="1:10" s="263" customFormat="1" ht="12" customHeight="1">
      <c r="A9" s="261"/>
      <c r="B9" s="204" t="s">
        <v>7</v>
      </c>
      <c r="C9" s="213" t="s">
        <v>25</v>
      </c>
      <c r="D9" s="280">
        <f>'ΔΑΠΑΝΕΣ ΚΑΤΑ ΠΕΡΙΒΑΛ. ΠΕΔΙΟ £'!D8/$B$3</f>
        <v>20451.959253272827</v>
      </c>
      <c r="E9" s="281">
        <f>'ΔΑΠΑΝΕΣ ΚΑΤΑ ΠΕΡΙΒΑΛ. ΠΕΔΙΟ £'!E8/$B$3</f>
        <v>7138.536822069664</v>
      </c>
      <c r="F9" s="281">
        <f>'ΔΑΠΑΝΕΣ ΚΑΤΑ ΠΕΡΙΒΑΛ. ΠΕΔΙΟ £'!F8/$B$3</f>
        <v>5166.810758721556</v>
      </c>
      <c r="G9" s="281">
        <f>'ΔΑΠΑΝΕΣ ΚΑΤΑ ΠΕΡΙΒΑΛ. ΠΕΔΙΟ £'!G8/$B$3</f>
        <v>7126.57661198003</v>
      </c>
      <c r="H9" s="281">
        <f>'ΔΑΠΑΝΕΣ ΚΑΤΑ ΠΕΡΙΒΑΛ. ΠΕΔΙΟ £'!H8/$B$3</f>
        <v>100.80748504119438</v>
      </c>
      <c r="I9" s="282">
        <f>'ΔΑΠΑΝΕΣ ΚΑΤΑ ΠΕΡΙΒΑΛ. ΠΕΔΙΟ £'!I8/$B$3</f>
        <v>919.2275754603827</v>
      </c>
      <c r="J9" s="262"/>
    </row>
    <row r="10" spans="1:10" s="263" customFormat="1" ht="12.75" customHeight="1">
      <c r="A10" s="261"/>
      <c r="B10" s="204">
        <v>15</v>
      </c>
      <c r="C10" s="218" t="s">
        <v>8</v>
      </c>
      <c r="D10" s="277">
        <f>'ΔΑΠΑΝΕΣ ΚΑΤΑ ΠΕΡΙΒΑΛ. ΠΕΔΙΟ £'!D9/$B$3</f>
        <v>6813.90254820819</v>
      </c>
      <c r="E10" s="278">
        <f>'ΔΑΠΑΝΕΣ ΚΑΤΑ ΠΕΡΙΒΑΛ. ΠΕΔΙΟ £'!E9/$B$3</f>
        <v>732.9900183503795</v>
      </c>
      <c r="F10" s="278">
        <f>'ΔΑΠΑΝΕΣ ΚΑΤΑ ΠΕΡΙΒΑΛ. ΠΕΔΙΟ £'!F9/$B$3</f>
        <v>3883.651076248048</v>
      </c>
      <c r="G10" s="278">
        <f>'ΔΑΠΑΝΕΣ ΚΑΤΑ ΠΕΡΙΒΑΛ. ΠΕΔΙΟ £'!G9/$B$3</f>
        <v>1987.1034763204927</v>
      </c>
      <c r="H10" s="278">
        <f>'ΔΑΠΑΝΕΣ ΚΑΤΑ ΠΕΡΙΒΑΛ. ΠΕΔΙΟ £'!H9/$B$3</f>
        <v>17.08601441376176</v>
      </c>
      <c r="I10" s="279">
        <f>'ΔΑΠΑΝΕΣ ΚΑΤΑ ΠΕΡΙΒΑΛ. ΠΕΔΙΟ £'!I9/$B$3</f>
        <v>193.0719628755079</v>
      </c>
      <c r="J10" s="262"/>
    </row>
    <row r="11" spans="1:10" s="263" customFormat="1" ht="12.75" customHeight="1">
      <c r="A11" s="261"/>
      <c r="B11" s="204">
        <v>16</v>
      </c>
      <c r="C11" s="219" t="s">
        <v>9</v>
      </c>
      <c r="D11" s="277">
        <f>'ΔΑΠΑΝΕΣ ΚΑΤΑ ΠΕΡΙΒΑΛ. ΠΕΔΙΟ £'!D10/$B$3</f>
        <v>68.34405765504704</v>
      </c>
      <c r="E11" s="278">
        <f>'ΔΑΠΑΝΕΣ ΚΑΤΑ ΠΕΡΙΒΑΛ. ΠΕΔΙΟ £'!E10/$B$3</f>
        <v>8.54300720688088</v>
      </c>
      <c r="F11" s="278">
        <f>'ΔΑΠΑΝΕΣ ΚΑΤΑ ΠΕΡΙΒΑΛ. ΠΕΔΙΟ £'!F10/$B$3</f>
        <v>23.920420179266465</v>
      </c>
      <c r="G11" s="278">
        <f>'ΔΑΠΑΝΕΣ ΚΑΤΑ ΠΕΡΙΒΑΛ. ΠΕΔΙΟ £'!G10/$B$3</f>
        <v>15.377412972385585</v>
      </c>
      <c r="H11" s="278">
        <f>'ΔΑΠΑΝΕΣ ΚΑΤΑ ΠΕΡΙΒΑΛ. ΠΕΔΙΟ £'!H10/$B$3</f>
        <v>10.251608648257056</v>
      </c>
      <c r="I11" s="279">
        <f>'ΔΑΠΑΝΕΣ ΚΑΤΑ ΠΕΡΙΒΑΛ. ΠΕΔΙΟ £'!I10/$B$3</f>
        <v>10.251608648257056</v>
      </c>
      <c r="J11" s="262"/>
    </row>
    <row r="12" spans="1:10" s="263" customFormat="1" ht="12.75" customHeight="1">
      <c r="A12" s="261"/>
      <c r="B12" s="204">
        <v>17</v>
      </c>
      <c r="C12" s="219" t="s">
        <v>10</v>
      </c>
      <c r="D12" s="277">
        <f>'ΔΑΠΑΝΕΣ ΚΑΤΑ ΠΕΡΙΒΑΛ. ΠΕΔΙΟ £'!D11/$B$3</f>
        <v>143.5225210755988</v>
      </c>
      <c r="E12" s="278">
        <f>'ΔΑΠΑΝΕΣ ΚΑΤΑ ΠΕΡΙΒΑΛ. ΠΕΔΙΟ £'!E11/$B$3</f>
        <v>32.463427386147345</v>
      </c>
      <c r="F12" s="278">
        <f>'ΔΑΠΑΝΕΣ ΚΑΤΑ ΠΕΡΙΒΑΛ. ΠΕΔΙΟ £'!F11/$B$3</f>
        <v>59.801050448166166</v>
      </c>
      <c r="G12" s="278">
        <f>'ΔΑΠΑΝΕΣ ΚΑΤΑ ΠΕΡΙΒΑΛ. ΠΕΔΙΟ £'!G11/$B$3</f>
        <v>51.25804324128528</v>
      </c>
      <c r="H12" s="278">
        <f>'ΔΑΠΑΝΕΣ ΚΑΤΑ ΠΕΡΙΒΑΛ. ΠΕΔΙΟ £'!H11/$B$3</f>
        <v>0</v>
      </c>
      <c r="I12" s="279">
        <f>'ΔΑΠΑΝΕΣ ΚΑΤΑ ΠΕΡΙΒΑΛ. ΠΕΔΙΟ £'!I11/$B$3</f>
        <v>0</v>
      </c>
      <c r="J12" s="262"/>
    </row>
    <row r="13" spans="1:10" s="263" customFormat="1" ht="12.75" customHeight="1">
      <c r="A13" s="261"/>
      <c r="B13" s="204">
        <v>18</v>
      </c>
      <c r="C13" s="219" t="s">
        <v>26</v>
      </c>
      <c r="D13" s="395">
        <f>'ΔΑΠΑΝΕΣ ΚΑΤΑ ΠΕΡΙΒΑΛ. ΠΕΔΙΟ £'!D12/$B$3</f>
        <v>107.6418908066991</v>
      </c>
      <c r="E13" s="394">
        <f>'ΔΑΠΑΝΕΣ ΚΑΤΑ ΠΕΡΙΒΑΛ. ΠΕΔΙΟ £'!E12/$B$3</f>
        <v>0</v>
      </c>
      <c r="F13" s="394">
        <f>'ΔΑΠΑΝΕΣ ΚΑΤΑ ΠΕΡΙΒΑΛ. ΠΕΔΙΟ £'!F12/$B$3</f>
        <v>30.75482594477117</v>
      </c>
      <c r="G13" s="394">
        <f>'ΔΑΠΑΝΕΣ ΚΑΤΑ ΠΕΡΙΒΑΛ. ΠΕΔΙΟ £'!G12/$B$3</f>
        <v>76.88706486192793</v>
      </c>
      <c r="H13" s="394">
        <f>'ΔΑΠΑΝΕΣ ΚΑΤΑ ΠΕΡΙΒΑΛ. ΠΕΔΙΟ £'!H12/$B$3</f>
        <v>0</v>
      </c>
      <c r="I13" s="396">
        <f>'ΔΑΠΑΝΕΣ ΚΑΤΑ ΠΕΡΙΒΑΛ. ΠΕΔΙΟ £'!I12/$B$3</f>
        <v>0</v>
      </c>
      <c r="J13" s="262"/>
    </row>
    <row r="14" spans="1:10" s="263" customFormat="1" ht="12.75" customHeight="1">
      <c r="A14" s="261"/>
      <c r="B14" s="204"/>
      <c r="C14" s="219" t="s">
        <v>27</v>
      </c>
      <c r="D14" s="395"/>
      <c r="E14" s="394"/>
      <c r="F14" s="394"/>
      <c r="G14" s="394"/>
      <c r="H14" s="394"/>
      <c r="I14" s="396"/>
      <c r="J14" s="262"/>
    </row>
    <row r="15" spans="1:10" s="263" customFormat="1" ht="12.75" customHeight="1">
      <c r="A15" s="261"/>
      <c r="B15" s="204">
        <v>19</v>
      </c>
      <c r="C15" s="219" t="s">
        <v>28</v>
      </c>
      <c r="D15" s="395">
        <f>'ΔΑΠΑΝΕΣ ΚΑΤΑ ΠΕΡΙΒΑΛ. ΠΕΔΙΟ £'!D14/$B$3</f>
        <v>41.006434593028224</v>
      </c>
      <c r="E15" s="394">
        <f>'ΔΑΠΑΝΕΣ ΚΑΤΑ ΠΕΡΙΒΑΛ. ΠΕΔΙΟ £'!E14/$B$3</f>
        <v>1.708601441376176</v>
      </c>
      <c r="F15" s="394">
        <f>'ΔΑΠΑΝΕΣ ΚΑΤΑ ΠΕΡΙΒΑΛ. ΠΕΔΙΟ £'!F14/$B$3</f>
        <v>3.417202882752352</v>
      </c>
      <c r="G15" s="394">
        <f>'ΔΑΠΑΝΕΣ ΚΑΤΑ ΠΕΡΙΒΑΛ. ΠΕΔΙΟ £'!G14/$B$3</f>
        <v>35.8806302688997</v>
      </c>
      <c r="H15" s="394">
        <f>'ΔΑΠΑΝΕΣ ΚΑΤΑ ΠΕΡΙΒΑΛ. ΠΕΔΙΟ £'!H14/$B$3</f>
        <v>0</v>
      </c>
      <c r="I15" s="396">
        <f>'ΔΑΠΑΝΕΣ ΚΑΤΑ ΠΕΡΙΒΑΛ. ΠΕΔΙΟ £'!I14/$B$3</f>
        <v>0</v>
      </c>
      <c r="J15" s="262"/>
    </row>
    <row r="16" spans="1:10" s="263" customFormat="1" ht="12.75" customHeight="1">
      <c r="A16" s="261"/>
      <c r="B16" s="204"/>
      <c r="C16" s="219" t="s">
        <v>29</v>
      </c>
      <c r="D16" s="395"/>
      <c r="E16" s="394"/>
      <c r="F16" s="394"/>
      <c r="G16" s="394"/>
      <c r="H16" s="394"/>
      <c r="I16" s="396"/>
      <c r="J16" s="262"/>
    </row>
    <row r="17" spans="1:10" s="263" customFormat="1" ht="12.75" customHeight="1">
      <c r="A17" s="261"/>
      <c r="B17" s="204">
        <v>20</v>
      </c>
      <c r="C17" s="219" t="s">
        <v>30</v>
      </c>
      <c r="D17" s="395">
        <f>'ΔΑΠΑΝΕΣ ΚΑΤΑ ΠΕΡΙΒΑΛ. ΠΕΔΙΟ £'!D16/$B$3</f>
        <v>1876.0443826310413</v>
      </c>
      <c r="E17" s="394">
        <f>'ΔΑΠΑΝΕΣ ΚΑΤΑ ΠΕΡΙΒΑΛ. ΠΕΔΙΟ £'!E16/$B$3</f>
        <v>796.208271681298</v>
      </c>
      <c r="F17" s="394">
        <f>'ΔΑΠΑΝΕΣ ΚΑΤΑ ΠΕΡΙΒΑΛ. ΠΕΔΙΟ £'!F16/$B$3</f>
        <v>25.62902162064264</v>
      </c>
      <c r="G17" s="394">
        <f>'ΔΑΠΑΝΕΣ ΚΑΤΑ ΠΕΡΙΒΑΛ. ΠΕΔΙΟ £'!G16/$B$3</f>
        <v>1037.1210749153388</v>
      </c>
      <c r="H17" s="394">
        <f>'ΔΑΠΑΝΕΣ ΚΑΤΑ ΠΕΡΙΒΑΛ. ΠΕΔΙΟ £'!H16/$B$3</f>
        <v>8.54300720688088</v>
      </c>
      <c r="I17" s="396">
        <f>'ΔΑΠΑΝΕΣ ΚΑΤΑ ΠΕΡΙΒΑΛ. ΠΕΔΙΟ £'!I16/$B$3</f>
        <v>8.54300720688088</v>
      </c>
      <c r="J17" s="262"/>
    </row>
    <row r="18" spans="1:10" s="263" customFormat="1" ht="12.75" customHeight="1">
      <c r="A18" s="261"/>
      <c r="B18" s="204"/>
      <c r="C18" s="219" t="s">
        <v>31</v>
      </c>
      <c r="D18" s="395"/>
      <c r="E18" s="394">
        <f>'ΔΑΠΑΝΕΣ ΚΑΤΑ ΠΕΡΙΒΑΛ. ΠΕΔΙΟ £'!E17/$B$3</f>
        <v>0</v>
      </c>
      <c r="F18" s="394">
        <f>'ΔΑΠΑΝΕΣ ΚΑΤΑ ΠΕΡΙΒΑΛ. ΠΕΔΙΟ £'!F17/$B$3</f>
        <v>0</v>
      </c>
      <c r="G18" s="394">
        <f>'ΔΑΠΑΝΕΣ ΚΑΤΑ ΠΕΡΙΒΑΛ. ΠΕΔΙΟ £'!G17/$B$3</f>
        <v>0</v>
      </c>
      <c r="H18" s="394">
        <f>'ΔΑΠΑΝΕΣ ΚΑΤΑ ΠΕΡΙΒΑΛ. ΠΕΔΙΟ £'!H17/$B$3</f>
        <v>0</v>
      </c>
      <c r="I18" s="396">
        <f>'ΔΑΠΑΝΕΣ ΚΑΤΑ ΠΕΡΙΒΑΛ. ΠΕΔΙΟ £'!I17/$B$3</f>
        <v>0</v>
      </c>
      <c r="J18" s="262"/>
    </row>
    <row r="19" spans="1:10" s="263" customFormat="1" ht="12.75" customHeight="1">
      <c r="A19" s="261"/>
      <c r="B19" s="204"/>
      <c r="C19" s="219" t="s">
        <v>32</v>
      </c>
      <c r="D19" s="395"/>
      <c r="E19" s="394">
        <f>'ΔΑΠΑΝΕΣ ΚΑΤΑ ΠΕΡΙΒΑΛ. ΠΕΔΙΟ £'!E18/$B$3</f>
        <v>0</v>
      </c>
      <c r="F19" s="394">
        <f>'ΔΑΠΑΝΕΣ ΚΑΤΑ ΠΕΡΙΒΑΛ. ΠΕΔΙΟ £'!F18/$B$3</f>
        <v>0</v>
      </c>
      <c r="G19" s="394">
        <f>'ΔΑΠΑΝΕΣ ΚΑΤΑ ΠΕΡΙΒΑΛ. ΠΕΔΙΟ £'!G18/$B$3</f>
        <v>0</v>
      </c>
      <c r="H19" s="394">
        <f>'ΔΑΠΑΝΕΣ ΚΑΤΑ ΠΕΡΙΒΑΛ. ΠΕΔΙΟ £'!H18/$B$3</f>
        <v>0</v>
      </c>
      <c r="I19" s="396">
        <f>'ΔΑΠΑΝΕΣ ΚΑΤΑ ΠΕΡΙΒΑΛ. ΠΕΔΙΟ £'!I18/$B$3</f>
        <v>0</v>
      </c>
      <c r="J19" s="262"/>
    </row>
    <row r="20" spans="1:10" s="263" customFormat="1" ht="12.75" customHeight="1">
      <c r="A20" s="261"/>
      <c r="B20" s="204">
        <v>21</v>
      </c>
      <c r="C20" s="219" t="s">
        <v>33</v>
      </c>
      <c r="D20" s="395">
        <f>'ΔΑΠΑΝΕΣ ΚΑΤΑ ΠΕΡΙΒΑΛ. ΠΕΔΙΟ £'!D19/$B$3</f>
        <v>326.3428753028496</v>
      </c>
      <c r="E20" s="394">
        <f>'ΔΑΠΑΝΕΣ ΚΑΤΑ ΠΕΡΙΒΑΛ. ΠΕΔΙΟ £'!E19/$B$3</f>
        <v>34.17202882752352</v>
      </c>
      <c r="F20" s="394">
        <f>'ΔΑΠΑΝΕΣ ΚΑΤΑ ΠΕΡΙΒΑΛ. ΠΕΔΙΟ £'!F19/$B$3</f>
        <v>46.132238917156755</v>
      </c>
      <c r="G20" s="394">
        <f>'ΔΑΠΑΝΕΣ ΚΑΤΑ ΠΕΡΙΒΑΛ. ΠΕΔΙΟ £'!G19/$B$3</f>
        <v>246.03860755816936</v>
      </c>
      <c r="H20" s="394">
        <f>'ΔΑΠΑΝΕΣ ΚΑΤΑ ΠΕΡΙΒΑΛ. ΠΕΔΙΟ £'!H19/$B$3</f>
        <v>0</v>
      </c>
      <c r="I20" s="396">
        <f>'ΔΑΠΑΝΕΣ ΚΑΤΑ ΠΕΡΙΒΑΛ. ΠΕΔΙΟ £'!I19/$B$3</f>
        <v>0</v>
      </c>
      <c r="J20" s="262"/>
    </row>
    <row r="21" spans="1:10" s="263" customFormat="1" ht="12.75" customHeight="1">
      <c r="A21" s="261"/>
      <c r="B21" s="204"/>
      <c r="C21" s="219" t="s">
        <v>34</v>
      </c>
      <c r="D21" s="395"/>
      <c r="E21" s="394"/>
      <c r="F21" s="394"/>
      <c r="G21" s="394"/>
      <c r="H21" s="394"/>
      <c r="I21" s="396"/>
      <c r="J21" s="262"/>
    </row>
    <row r="22" spans="1:10" s="263" customFormat="1" ht="12.75" customHeight="1">
      <c r="A22" s="261"/>
      <c r="B22" s="204">
        <v>22</v>
      </c>
      <c r="C22" s="219" t="s">
        <v>11</v>
      </c>
      <c r="D22" s="395">
        <f>'ΔΑΠΑΝΕΣ ΚΑΤΑ ΠΕΡΙΒΑΛ. ΠΕΔΙΟ £'!D21/$B$3</f>
        <v>198.19776719963642</v>
      </c>
      <c r="E22" s="394">
        <f>'ΔΑΠΑΝΕΣ ΚΑΤΑ ΠΕΡΙΒΑΛ. ΠΕΔΙΟ £'!E21/$B$3</f>
        <v>17.08601441376176</v>
      </c>
      <c r="F22" s="394">
        <f>'ΔΑΠΑΝΕΣ ΚΑΤΑ ΠΕΡΙΒΑΛ. ΠΕΔΙΟ £'!F21/$B$3</f>
        <v>42.7150360344044</v>
      </c>
      <c r="G22" s="394">
        <f>'ΔΑΠΑΝΕΣ ΚΑΤΑ ΠΕΡΙΒΑΛ. ΠΕΔΙΟ £'!G21/$B$3</f>
        <v>138.39671675147025</v>
      </c>
      <c r="H22" s="394">
        <f>'ΔΑΠΑΝΕΣ ΚΑΤΑ ΠΕΡΙΒΑΛ. ΠΕΔΙΟ £'!H21/$B$3</f>
        <v>0</v>
      </c>
      <c r="I22" s="396">
        <f>'ΔΑΠΑΝΕΣ ΚΑΤΑ ΠΕΡΙΒΑΛ. ΠΕΔΙΟ £'!I21/$B$3</f>
        <v>0</v>
      </c>
      <c r="J22" s="262"/>
    </row>
    <row r="23" spans="1:10" s="263" customFormat="1" ht="12.75" customHeight="1">
      <c r="A23" s="261"/>
      <c r="B23" s="204"/>
      <c r="C23" s="219" t="s">
        <v>35</v>
      </c>
      <c r="D23" s="395"/>
      <c r="E23" s="394">
        <f>'ΔΑΠΑΝΕΣ ΚΑΤΑ ΠΕΡΙΒΑΛ. ΠΕΔΙΟ £'!E22/$B$3</f>
        <v>0</v>
      </c>
      <c r="F23" s="394">
        <f>'ΔΑΠΑΝΕΣ ΚΑΤΑ ΠΕΡΙΒΑΛ. ΠΕΔΙΟ £'!F22/$B$3</f>
        <v>0</v>
      </c>
      <c r="G23" s="394">
        <f>'ΔΑΠΑΝΕΣ ΚΑΤΑ ΠΕΡΙΒΑΛ. ΠΕΔΙΟ £'!G22/$B$3</f>
        <v>0</v>
      </c>
      <c r="H23" s="394">
        <f>'ΔΑΠΑΝΕΣ ΚΑΤΑ ΠΕΡΙΒΑΛ. ΠΕΔΙΟ £'!H22/$B$3</f>
        <v>0</v>
      </c>
      <c r="I23" s="396">
        <f>'ΔΑΠΑΝΕΣ ΚΑΤΑ ΠΕΡΙΒΑΛ. ΠΕΔΙΟ £'!I22/$B$3</f>
        <v>0</v>
      </c>
      <c r="J23" s="262"/>
    </row>
    <row r="24" spans="1:10" s="263" customFormat="1" ht="11.25" customHeight="1">
      <c r="A24" s="261"/>
      <c r="B24" s="204"/>
      <c r="C24" s="219" t="s">
        <v>36</v>
      </c>
      <c r="D24" s="395"/>
      <c r="E24" s="394">
        <f>'ΔΑΠΑΝΕΣ ΚΑΤΑ ΠΕΡΙΒΑΛ. ΠΕΔΙΟ £'!E23/$B$3</f>
        <v>0</v>
      </c>
      <c r="F24" s="394">
        <f>'ΔΑΠΑΝΕΣ ΚΑΤΑ ΠΕΡΙΒΑΛ. ΠΕΔΙΟ £'!F23/$B$3</f>
        <v>0</v>
      </c>
      <c r="G24" s="394">
        <f>'ΔΑΠΑΝΕΣ ΚΑΤΑ ΠΕΡΙΒΑΛ. ΠΕΔΙΟ £'!G23/$B$3</f>
        <v>0</v>
      </c>
      <c r="H24" s="394">
        <f>'ΔΑΠΑΝΕΣ ΚΑΤΑ ΠΕΡΙΒΑΛ. ΠΕΔΙΟ £'!H23/$B$3</f>
        <v>0</v>
      </c>
      <c r="I24" s="396">
        <f>'ΔΑΠΑΝΕΣ ΚΑΤΑ ΠΕΡΙΒΑΛ. ΠΕΔΙΟ £'!I23/$B$3</f>
        <v>0</v>
      </c>
      <c r="J24" s="262"/>
    </row>
    <row r="25" spans="1:10" s="263" customFormat="1" ht="12.75" customHeight="1">
      <c r="A25" s="261"/>
      <c r="B25" s="204">
        <v>23</v>
      </c>
      <c r="C25" s="219" t="s">
        <v>37</v>
      </c>
      <c r="D25" s="277" t="str">
        <f>'ΔΑΠΑΝΕΣ ΚΑΤΑ ΠΕΡΙΒΑΛ. ΠΕΔΙΟ £'!D24</f>
        <v>*</v>
      </c>
      <c r="E25" s="278" t="str">
        <f>'ΔΑΠΑΝΕΣ ΚΑΤΑ ΠΕΡΙΒΑΛ. ΠΕΔΙΟ £'!E24</f>
        <v>*</v>
      </c>
      <c r="F25" s="278" t="str">
        <f>'ΔΑΠΑΝΕΣ ΚΑΤΑ ΠΕΡΙΒΑΛ. ΠΕΔΙΟ £'!F24</f>
        <v>*</v>
      </c>
      <c r="G25" s="278" t="str">
        <f>'ΔΑΠΑΝΕΣ ΚΑΤΑ ΠΕΡΙΒΑΛ. ΠΕΔΙΟ £'!G24</f>
        <v>*</v>
      </c>
      <c r="H25" s="278" t="str">
        <f>'ΔΑΠΑΝΕΣ ΚΑΤΑ ΠΕΡΙΒΑΛ. ΠΕΔΙΟ £'!H24</f>
        <v>*</v>
      </c>
      <c r="I25" s="279" t="str">
        <f>'ΔΑΠΑΝΕΣ ΚΑΤΑ ΠΕΡΙΒΑΛ. ΠΕΔΙΟ £'!I24</f>
        <v>*</v>
      </c>
      <c r="J25" s="262"/>
    </row>
    <row r="26" spans="1:10" s="263" customFormat="1" ht="12.75" customHeight="1">
      <c r="A26" s="261"/>
      <c r="B26" s="204">
        <v>24</v>
      </c>
      <c r="C26" s="219" t="s">
        <v>38</v>
      </c>
      <c r="D26" s="277">
        <f>'ΔΑΠΑΝΕΣ ΚΑΤΑ ΠΕΡΙΒΑΛ. ΠΕΔΙΟ £'!D25/$B$3</f>
        <v>1291.702689680389</v>
      </c>
      <c r="E26" s="278">
        <f>'ΔΑΠΑΝΕΣ ΚΑΤΑ ΠΕΡΙΒΑΛ. ΠΕΔΙΟ £'!E25/$B$3</f>
        <v>755.2018370882698</v>
      </c>
      <c r="F26" s="278">
        <f>'ΔΑΠΑΝΕΣ ΚΑΤΑ ΠΕΡΙΒΑΛ. ΠΕΔΙΟ £'!F25/$B$3</f>
        <v>184.52895566862702</v>
      </c>
      <c r="G26" s="278">
        <f>'ΔΑΠΑΝΕΣ ΚΑΤΑ ΠΕΡΙΒΑΛ. ΠΕΔΙΟ £'!G25/$B$3</f>
        <v>302.4224551235832</v>
      </c>
      <c r="H26" s="278">
        <f>'ΔΑΠΑΝΕΣ ΚΑΤΑ ΠΕΡΙΒΑΛ. ΠΕΔΙΟ £'!H25/$B$3</f>
        <v>15.377412972385585</v>
      </c>
      <c r="I26" s="279">
        <f>'ΔΑΠΑΝΕΣ ΚΑΤΑ ΠΕΡΙΒΑΛ. ΠΕΔΙΟ £'!I25/$B$3</f>
        <v>34.17202882752352</v>
      </c>
      <c r="J26" s="262"/>
    </row>
    <row r="27" spans="1:10" s="263" customFormat="1" ht="12.75" customHeight="1">
      <c r="A27" s="261"/>
      <c r="B27" s="204">
        <v>25</v>
      </c>
      <c r="C27" s="219" t="s">
        <v>39</v>
      </c>
      <c r="D27" s="395">
        <f>'ΔΑΠΑΝΕΣ ΚΑΤΑ ΠΕΡΙΒΑΛ. ΠΕΔΙΟ £'!D26/$B$3</f>
        <v>580.9244900678999</v>
      </c>
      <c r="E27" s="394">
        <f>'ΔΑΠΑΝΕΣ ΚΑΤΑ ΠΕΡΙΒΑΛ. ΠΕΔΙΟ £'!E26/$B$3</f>
        <v>17.08601441376176</v>
      </c>
      <c r="F27" s="394">
        <f>'ΔΑΠΑΝΕΣ ΚΑΤΑ ΠΕΡΙΒΑΛ. ΠΕΔΙΟ £'!F26/$B$3</f>
        <v>59.801050448166166</v>
      </c>
      <c r="G27" s="394">
        <f>'ΔΑΠΑΝΕΣ ΚΑΤΑ ΠΕΡΙΒΑΛ. ΠΕΔΙΟ £'!G26/$B$3</f>
        <v>498.9116208818434</v>
      </c>
      <c r="H27" s="394">
        <f>'ΔΑΠΑΝΕΣ ΚΑΤΑ ΠΕΡΙΒΑΛ. ΠΕΔΙΟ £'!H26/$B$3</f>
        <v>5.125804324128528</v>
      </c>
      <c r="I27" s="396">
        <f>'ΔΑΠΑΝΕΣ ΚΑΤΑ ΠΕΡΙΒΑΛ. ΠΕΔΙΟ £'!I26/$B$3</f>
        <v>0</v>
      </c>
      <c r="J27" s="262"/>
    </row>
    <row r="28" spans="1:10" s="263" customFormat="1" ht="12.75" customHeight="1">
      <c r="A28" s="261"/>
      <c r="B28" s="204"/>
      <c r="C28" s="219" t="s">
        <v>40</v>
      </c>
      <c r="D28" s="395"/>
      <c r="E28" s="394"/>
      <c r="F28" s="394"/>
      <c r="G28" s="394"/>
      <c r="H28" s="394"/>
      <c r="I28" s="396"/>
      <c r="J28" s="262"/>
    </row>
    <row r="29" spans="1:10" s="263" customFormat="1" ht="12.75" customHeight="1">
      <c r="A29" s="261"/>
      <c r="B29" s="204">
        <v>26</v>
      </c>
      <c r="C29" s="219" t="s">
        <v>41</v>
      </c>
      <c r="D29" s="395">
        <f>'ΔΑΠΑΝΕΣ ΚΑΤΑ ΠΕΡΙΒΑΛ. ΠΕΔΙΟ £'!D28/$B$3</f>
        <v>6967.676677932046</v>
      </c>
      <c r="E29" s="394">
        <f>'ΔΑΠΑΝΕΣ ΚΑΤΑ ΠΕΡΙΒΑΛ. ΠΕΔΙΟ £'!E28/$B$3</f>
        <v>4416.734725957415</v>
      </c>
      <c r="F29" s="394">
        <f>'ΔΑΠΑΝΕΣ ΚΑΤΑ ΠΕΡΙΒΑΛ. ΠΕΔΙΟ £'!F28/$B$3</f>
        <v>574.0900843023952</v>
      </c>
      <c r="G29" s="394">
        <f>'ΔΑΠΑΝΕΣ ΚΑΤΑ ΠΕΡΙΒΑΛ. ΠΕΔΙΟ £'!G28/$B$3</f>
        <v>1394.2187761629596</v>
      </c>
      <c r="H29" s="394">
        <f>'ΔΑΠΑΝΕΣ ΚΑΤΑ ΠΕΡΙΒΑΛ. ΠΕΔΙΟ £'!H28/$B$3</f>
        <v>34.17202882752352</v>
      </c>
      <c r="I29" s="396">
        <f>'ΔΑΠΑΝΕΣ ΚΑΤΑ ΠΕΡΙΒΑΛ. ΠΕΔΙΟ £'!I28/$B$3</f>
        <v>548.4610626817525</v>
      </c>
      <c r="J29" s="262"/>
    </row>
    <row r="30" spans="1:10" s="263" customFormat="1" ht="12.75" customHeight="1">
      <c r="A30" s="261"/>
      <c r="B30" s="210"/>
      <c r="C30" s="219" t="s">
        <v>13</v>
      </c>
      <c r="D30" s="395"/>
      <c r="E30" s="394"/>
      <c r="F30" s="394"/>
      <c r="G30" s="394"/>
      <c r="H30" s="394"/>
      <c r="I30" s="396"/>
      <c r="J30" s="262"/>
    </row>
    <row r="31" spans="1:10" s="263" customFormat="1" ht="12.75" customHeight="1">
      <c r="A31" s="261"/>
      <c r="B31" s="204">
        <v>27</v>
      </c>
      <c r="C31" s="219" t="s">
        <v>14</v>
      </c>
      <c r="D31" s="277">
        <f>'ΔΑΠΑΝΕΣ ΚΑΤΑ ΠΕΡΙΒΑΛ. ΠΕΔΙΟ £'!D30/$B$3</f>
        <v>669.771765019461</v>
      </c>
      <c r="E31" s="278">
        <f>'ΔΑΠΑΝΕΣ ΚΑΤΑ ΠΕΡΙΒΑΛ. ΠΕΔΙΟ £'!E30/$B$3</f>
        <v>17.08601441376176</v>
      </c>
      <c r="F31" s="278">
        <f>'ΔΑΠΑΝΕΣ ΚΑΤΑ ΠΕΡΙΒΑΛ. ΠΕΔΙΟ £'!F30/$B$3</f>
        <v>44.42363747578058</v>
      </c>
      <c r="G31" s="278">
        <f>'ΔΑΠΑΝΕΣ ΚΑΤΑ ΠΕΡΙΒΑΛ. ΠΕΔΙΟ £'!G30/$B$3</f>
        <v>514.289033854229</v>
      </c>
      <c r="H31" s="278">
        <f>'ΔΑΠΑΝΕΣ ΚΑΤΑ ΠΕΡΙΒΑΛ. ΠΕΔΙΟ £'!H30/$B$3</f>
        <v>8.54300720688088</v>
      </c>
      <c r="I31" s="279">
        <f>'ΔΑΠΑΝΕΣ ΚΑΤΑ ΠΕΡΙΒΑΛ. ΠΕΔΙΟ £'!I30/$B$3</f>
        <v>85.4300720688088</v>
      </c>
      <c r="J31" s="262"/>
    </row>
    <row r="32" spans="1:10" s="263" customFormat="1" ht="12.75" customHeight="1">
      <c r="A32" s="261"/>
      <c r="B32" s="204">
        <v>28</v>
      </c>
      <c r="C32" s="219" t="s">
        <v>42</v>
      </c>
      <c r="D32" s="395">
        <f>'ΔΑΠΑΝΕΣ ΚΑΤΑ ΠΕΡΙΒΑΛ. ΠΕΔΙΟ £'!D31/$B$3</f>
        <v>372.4751142200064</v>
      </c>
      <c r="E32" s="394">
        <f>'ΔΑΠΑΝΕΣ ΚΑΤΑ ΠΕΡΙΒΑΛ. ΠΕΔΙΟ £'!E31/$B$3</f>
        <v>41.006434593028224</v>
      </c>
      <c r="F32" s="394">
        <f>'ΔΑΠΑΝΕΣ ΚΑΤΑ ΠΕΡΙΒΑΛ. ΠΕΔΙΟ £'!F31/$B$3</f>
        <v>52.96664468266146</v>
      </c>
      <c r="G32" s="394">
        <f>'ΔΑΠΑΝΕΣ ΚΑΤΑ ΠΕΡΙΒΑΛ. ΠΕΔΙΟ £'!G31/$B$3</f>
        <v>278.5020349443167</v>
      </c>
      <c r="H32" s="394">
        <f>'ΔΑΠΑΝΕΣ ΚΑΤΑ ΠΕΡΙΒΑΛ. ΠΕΔΙΟ £'!H31/$B$3</f>
        <v>0</v>
      </c>
      <c r="I32" s="396">
        <f>'ΔΑΠΑΝΕΣ ΚΑΤΑ ΠΕΡΙΒΑΛ. ΠΕΔΙΟ £'!I31/$B$3</f>
        <v>0</v>
      </c>
      <c r="J32" s="262"/>
    </row>
    <row r="33" spans="1:10" s="263" customFormat="1" ht="12.75" customHeight="1">
      <c r="A33" s="261"/>
      <c r="B33" s="204"/>
      <c r="C33" s="219" t="s">
        <v>43</v>
      </c>
      <c r="D33" s="395"/>
      <c r="E33" s="394"/>
      <c r="F33" s="394"/>
      <c r="G33" s="394"/>
      <c r="H33" s="394"/>
      <c r="I33" s="396"/>
      <c r="J33" s="262"/>
    </row>
    <row r="34" spans="1:10" s="263" customFormat="1" ht="12.75" customHeight="1">
      <c r="A34" s="261"/>
      <c r="B34" s="204">
        <v>29</v>
      </c>
      <c r="C34" s="219" t="s">
        <v>56</v>
      </c>
      <c r="D34" s="277">
        <f>'ΔΑΠΑΝΕΣ ΚΑΤΑ ΠΕΡΙΒΑΛ. ΠΕΔΙΟ £'!D33/$B$3</f>
        <v>158.89993404798437</v>
      </c>
      <c r="E34" s="278">
        <f>'ΔΑΠΑΝΕΣ ΚΑΤΑ ΠΕΡΙΒΑΛ. ΠΕΔΙΟ £'!E33/$B$3</f>
        <v>47.84084035853293</v>
      </c>
      <c r="F34" s="278">
        <f>'ΔΑΠΑΝΕΣ ΚΑΤΑ ΠΕΡΙΒΑΛ. ΠΕΔΙΟ £'!F33/$B$3</f>
        <v>37.589231710275875</v>
      </c>
      <c r="G34" s="278">
        <f>'ΔΑΠΑΝΕΣ ΚΑΤΑ ΠΕΡΙΒΑΛ. ΠΕΔΙΟ £'!G33/$B$3</f>
        <v>70.05265909642321</v>
      </c>
      <c r="H34" s="278">
        <f>'ΔΑΠΑΝΕΣ ΚΑΤΑ ΠΕΡΙΒΑΛ. ΠΕΔΙΟ £'!H33/$B$3</f>
        <v>1.708601441376176</v>
      </c>
      <c r="I34" s="279">
        <f>'ΔΑΠΑΝΕΣ ΚΑΤΑ ΠΕΡΙΒΑΛ. ΠΕΔΙΟ £'!I33/$B$3</f>
        <v>1.708601441376176</v>
      </c>
      <c r="J34" s="262"/>
    </row>
    <row r="35" spans="1:10" s="263" customFormat="1" ht="12.75" customHeight="1">
      <c r="A35" s="261"/>
      <c r="B35" s="204">
        <v>30</v>
      </c>
      <c r="C35" s="223" t="s">
        <v>44</v>
      </c>
      <c r="D35" s="395">
        <f>'ΔΑΠΑΝΕΣ ΚΑΤΑ ΠΕΡΙΒΑΛ. ΠΕΔΙΟ £'!D34/$B$3</f>
        <v>0</v>
      </c>
      <c r="E35" s="394">
        <f>'ΔΑΠΑΝΕΣ ΚΑΤΑ ΠΕΡΙΒΑΛ. ΠΕΔΙΟ £'!E34/$B$3</f>
        <v>0</v>
      </c>
      <c r="F35" s="394">
        <f>'ΔΑΠΑΝΕΣ ΚΑΤΑ ΠΕΡΙΒΑΛ. ΠΕΔΙΟ £'!F34/$B$3</f>
        <v>0</v>
      </c>
      <c r="G35" s="394">
        <f>'ΔΑΠΑΝΕΣ ΚΑΤΑ ΠΕΡΙΒΑΛ. ΠΕΔΙΟ £'!G34/$B$3</f>
        <v>0</v>
      </c>
      <c r="H35" s="394">
        <f>'ΔΑΠΑΝΕΣ ΚΑΤΑ ΠΕΡΙΒΑΛ. ΠΕΔΙΟ £'!H34/$B$3</f>
        <v>0</v>
      </c>
      <c r="I35" s="396">
        <f>'ΔΑΠΑΝΕΣ ΚΑΤΑ ΠΕΡΙΒΑΛ. ΠΕΔΙΟ £'!I34/$B$3</f>
        <v>0</v>
      </c>
      <c r="J35" s="262"/>
    </row>
    <row r="36" spans="1:10" s="263" customFormat="1" ht="12.75">
      <c r="A36" s="261"/>
      <c r="B36" s="204"/>
      <c r="C36" s="219" t="s">
        <v>45</v>
      </c>
      <c r="D36" s="395"/>
      <c r="E36" s="394"/>
      <c r="F36" s="394"/>
      <c r="G36" s="394"/>
      <c r="H36" s="394"/>
      <c r="I36" s="396"/>
      <c r="J36" s="262"/>
    </row>
    <row r="37" spans="1:10" s="263" customFormat="1" ht="12.75" customHeight="1">
      <c r="A37" s="261"/>
      <c r="B37" s="204">
        <v>31</v>
      </c>
      <c r="C37" s="219" t="s">
        <v>55</v>
      </c>
      <c r="D37" s="277">
        <f>'ΔΑΠΑΝΕΣ ΚΑΤΑ ΠΕΡΙΒΑΛ. ΠΕΔΙΟ £'!D36/$B$3</f>
        <v>87.13867351018497</v>
      </c>
      <c r="E37" s="278">
        <f>'ΔΑΠΑΝΕΣ ΚΑΤΑ ΠΕΡΙΒΑΛ. ΠΕΔΙΟ £'!E36/$B$3</f>
        <v>10.251608648257056</v>
      </c>
      <c r="F37" s="278">
        <f>'ΔΑΠΑΝΕΣ ΚΑΤΑ ΠΕΡΙΒΑΛ. ΠΕΔΙΟ £'!F36/$B$3</f>
        <v>5.125804324128528</v>
      </c>
      <c r="G37" s="278">
        <f>'ΔΑΠΑΝΕΣ ΚΑΤΑ ΠΕΡΙΒΑΛ. ΠΕΔΙΟ £'!G36/$B$3</f>
        <v>37.589231710275875</v>
      </c>
      <c r="H37" s="278">
        <f>'ΔΑΠΑΝΕΣ ΚΑΤΑ ΠΕΡΙΒΑΛ. ΠΕΔΙΟ £'!H36/$B$3</f>
        <v>0</v>
      </c>
      <c r="I37" s="279">
        <f>'ΔΑΠΑΝΕΣ ΚΑΤΑ ΠΕΡΙΒΑΛ. ΠΕΔΙΟ £'!I36/$B$3</f>
        <v>34.17202882752352</v>
      </c>
      <c r="J37" s="262"/>
    </row>
    <row r="38" spans="1:10" s="263" customFormat="1" ht="12.75" customHeight="1">
      <c r="A38" s="261"/>
      <c r="B38" s="204">
        <v>32</v>
      </c>
      <c r="C38" s="219" t="s">
        <v>47</v>
      </c>
      <c r="D38" s="395">
        <f>'ΔΑΠΑΝΕΣ ΚΑΤΑ ΠΕΡΙΒΑΛ. ΠΕΔΙΟ £'!D37/$B$3</f>
        <v>29.046224503394992</v>
      </c>
      <c r="E38" s="394">
        <f>'ΔΑΠΑΝΕΣ ΚΑΤΑ ΠΕΡΙΒΑΛ. ΠΕΔΙΟ £'!E37/$B$3</f>
        <v>3.417202882752352</v>
      </c>
      <c r="F38" s="394">
        <f>'ΔΑΠΑΝΕΣ ΚΑΤΑ ΠΕΡΙΒΑΛ. ΠΕΔΙΟ £'!F37/$B$3</f>
        <v>1.708601441376176</v>
      </c>
      <c r="G38" s="394">
        <f>'ΔΑΠΑΝΕΣ ΚΑΤΑ ΠΕΡΙΒΑΛ. ΠΕΔΙΟ £'!G37/$B$3</f>
        <v>23.920420179266465</v>
      </c>
      <c r="H38" s="394">
        <f>'ΔΑΠΑΝΕΣ ΚΑΤΑ ΠΕΡΙΒΑΛ. ΠΕΔΙΟ £'!H37/$B$3</f>
        <v>0</v>
      </c>
      <c r="I38" s="396">
        <f>'ΔΑΠΑΝΕΣ ΚΑΤΑ ΠΕΡΙΒΑΛ. ΠΕΔΙΟ £'!I37/$B$3</f>
        <v>0</v>
      </c>
      <c r="J38" s="262"/>
    </row>
    <row r="39" spans="1:10" s="263" customFormat="1" ht="12.75" customHeight="1">
      <c r="A39" s="261"/>
      <c r="B39" s="204"/>
      <c r="C39" s="219" t="s">
        <v>46</v>
      </c>
      <c r="D39" s="395"/>
      <c r="E39" s="394"/>
      <c r="F39" s="394"/>
      <c r="G39" s="394"/>
      <c r="H39" s="394"/>
      <c r="I39" s="396"/>
      <c r="J39" s="262"/>
    </row>
    <row r="40" spans="1:10" s="263" customFormat="1" ht="12.75" customHeight="1" collapsed="1">
      <c r="A40" s="261"/>
      <c r="B40" s="204">
        <v>33</v>
      </c>
      <c r="C40" s="219" t="s">
        <v>48</v>
      </c>
      <c r="D40" s="395">
        <f>'ΔΑΠΑΝΕΣ ΚΑΤΑ ΠΕΡΙΒΑΛ. ΠΕΔΙΟ £'!D39/$B$3</f>
        <v>18.794615855137938</v>
      </c>
      <c r="E40" s="394">
        <f>'ΔΑΠΑΝΕΣ ΚΑΤΑ ΠΕΡΙΒΑΛ. ΠΕΔΙΟ £'!E39/$B$3</f>
        <v>0</v>
      </c>
      <c r="F40" s="394">
        <f>'ΔΑΠΑΝΕΣ ΚΑΤΑ ΠΕΡΙΒΑΛ. ΠΕΔΙΟ £'!F39/$B$3</f>
        <v>0</v>
      </c>
      <c r="G40" s="394">
        <f>'ΔΑΠΑΝΕΣ ΚΑΤΑ ΠΕΡΙΒΑΛ. ΠΕΔΙΟ £'!G39/$B$3</f>
        <v>18.794615855137938</v>
      </c>
      <c r="H40" s="394">
        <f>'ΔΑΠΑΝΕΣ ΚΑΤΑ ΠΕΡΙΒΑΛ. ΠΕΔΙΟ £'!H39/$B$3</f>
        <v>0</v>
      </c>
      <c r="I40" s="396">
        <f>'ΔΑΠΑΝΕΣ ΚΑΤΑ ΠΕΡΙΒΑΛ. ΠΕΔΙΟ £'!I39/$B$3</f>
        <v>0</v>
      </c>
      <c r="J40" s="262"/>
    </row>
    <row r="41" spans="1:10" s="263" customFormat="1" ht="12.75" customHeight="1">
      <c r="A41" s="261"/>
      <c r="B41" s="204"/>
      <c r="C41" s="219" t="s">
        <v>49</v>
      </c>
      <c r="D41" s="395"/>
      <c r="E41" s="394"/>
      <c r="F41" s="394"/>
      <c r="G41" s="394"/>
      <c r="H41" s="394"/>
      <c r="I41" s="396"/>
      <c r="J41" s="262"/>
    </row>
    <row r="42" spans="1:10" s="263" customFormat="1" ht="12.75" customHeight="1">
      <c r="A42" s="261"/>
      <c r="B42" s="204">
        <v>34</v>
      </c>
      <c r="C42" s="219" t="s">
        <v>50</v>
      </c>
      <c r="D42" s="395">
        <f>'ΔΑΠΑΝΕΣ ΚΑΤΑ ΠΕΡΙΒΑΛ. ΠΕΔΙΟ £'!D41/$B$3</f>
        <v>39.29783315165205</v>
      </c>
      <c r="E42" s="394">
        <f>'ΔΑΠΑΝΕΣ ΚΑΤΑ ΠΕΡΙΒΑΛ. ΠΕΔΙΟ £'!E41/$B$3</f>
        <v>5.125804324128528</v>
      </c>
      <c r="F42" s="394">
        <f>'ΔΑΠΑΝΕΣ ΚΑΤΑ ΠΕΡΙΒΑΛ. ΠΕΔΙΟ £'!F41/$B$3</f>
        <v>1.708601441376176</v>
      </c>
      <c r="G42" s="394">
        <f>'ΔΑΠΑΝΕΣ ΚΑΤΑ ΠΕΡΙΒΑΛ. ΠΕΔΙΟ £'!G41/$B$3</f>
        <v>32.463427386147345</v>
      </c>
      <c r="H42" s="394">
        <f>'ΔΑΠΑΝΕΣ ΚΑΤΑ ΠΕΡΙΒΑΛ. ΠΕΔΙΟ £'!H41/$B$3</f>
        <v>0</v>
      </c>
      <c r="I42" s="396">
        <f>'ΔΑΠΑΝΕΣ ΚΑΤΑ ΠΕΡΙΒΑΛ. ΠΕΔΙΟ £'!I41/$B$3</f>
        <v>0</v>
      </c>
      <c r="J42" s="262"/>
    </row>
    <row r="43" spans="1:10" s="263" customFormat="1" ht="12.75" customHeight="1">
      <c r="A43" s="261"/>
      <c r="B43" s="204"/>
      <c r="C43" s="219" t="s">
        <v>51</v>
      </c>
      <c r="D43" s="395"/>
      <c r="E43" s="394">
        <f>'ΔΑΠΑΝΕΣ ΚΑΤΑ ΠΕΡΙΒΑΛ. ΠΕΔΙΟ £'!E42/$B$3</f>
        <v>0</v>
      </c>
      <c r="F43" s="394">
        <f>'ΔΑΠΑΝΕΣ ΚΑΤΑ ΠΕΡΙΒΑΛ. ΠΕΔΙΟ £'!F42/$B$3</f>
        <v>0</v>
      </c>
      <c r="G43" s="394">
        <f>'ΔΑΠΑΝΕΣ ΚΑΤΑ ΠΕΡΙΒΑΛ. ΠΕΔΙΟ £'!G42/$B$3</f>
        <v>0</v>
      </c>
      <c r="H43" s="394">
        <f>'ΔΑΠΑΝΕΣ ΚΑΤΑ ΠΕΡΙΒΑΛ. ΠΕΔΙΟ £'!H42/$B$3</f>
        <v>0</v>
      </c>
      <c r="I43" s="396">
        <f>'ΔΑΠΑΝΕΣ ΚΑΤΑ ΠΕΡΙΒΑΛ. ΠΕΔΙΟ £'!I42/$B$3</f>
        <v>0</v>
      </c>
      <c r="J43" s="262"/>
    </row>
    <row r="44" spans="1:10" s="263" customFormat="1" ht="12.75" customHeight="1">
      <c r="A44" s="261"/>
      <c r="B44" s="204"/>
      <c r="C44" s="219" t="s">
        <v>52</v>
      </c>
      <c r="D44" s="395"/>
      <c r="E44" s="394">
        <f>'ΔΑΠΑΝΕΣ ΚΑΤΑ ΠΕΡΙΒΑΛ. ΠΕΔΙΟ £'!E43/$B$3</f>
        <v>0</v>
      </c>
      <c r="F44" s="394">
        <f>'ΔΑΠΑΝΕΣ ΚΑΤΑ ΠΕΡΙΒΑΛ. ΠΕΔΙΟ £'!F43/$B$3</f>
        <v>0</v>
      </c>
      <c r="G44" s="394">
        <f>'ΔΑΠΑΝΕΣ ΚΑΤΑ ΠΕΡΙΒΑΛ. ΠΕΔΙΟ £'!G43/$B$3</f>
        <v>0</v>
      </c>
      <c r="H44" s="394">
        <f>'ΔΑΠΑΝΕΣ ΚΑΤΑ ΠΕΡΙΒΑΛ. ΠΕΔΙΟ £'!H43/$B$3</f>
        <v>0</v>
      </c>
      <c r="I44" s="396">
        <f>'ΔΑΠΑΝΕΣ ΚΑΤΑ ΠΕΡΙΒΑΛ. ΠΕΔΙΟ £'!I43/$B$3</f>
        <v>0</v>
      </c>
      <c r="J44" s="262"/>
    </row>
    <row r="45" spans="1:10" s="263" customFormat="1" ht="12.75" customHeight="1">
      <c r="A45" s="261"/>
      <c r="B45" s="204">
        <v>35</v>
      </c>
      <c r="C45" s="219" t="s">
        <v>53</v>
      </c>
      <c r="D45" s="277">
        <f>'ΔΑΠΑΝΕΣ ΚΑΤΑ ΠΕΡΙΒΑΛ. ΠΕΔΙΟ £'!D44/$B$3</f>
        <v>37.589231710275875</v>
      </c>
      <c r="E45" s="278">
        <f>'ΔΑΠΑΝΕΣ ΚΑΤΑ ΠΕΡΙΒΑΛ. ΠΕΔΙΟ £'!E44/$B$3</f>
        <v>0</v>
      </c>
      <c r="F45" s="278">
        <f>'ΔΑΠΑΝΕΣ ΚΑΤΑ ΠΕΡΙΒΑΛ. ΠΕΔΙΟ £'!F44/$B$3</f>
        <v>3.417202882752352</v>
      </c>
      <c r="G45" s="278">
        <f>'ΔΑΠΑΝΕΣ ΚΑΤΑ ΠΕΡΙΒΑΛ. ΠΕΔΙΟ £'!G44/$B$3</f>
        <v>34.17202882752352</v>
      </c>
      <c r="H45" s="278">
        <f>'ΔΑΠΑΝΕΣ ΚΑΤΑ ΠΕΡΙΒΑΛ. ΠΕΔΙΟ £'!H44/$B$3</f>
        <v>0</v>
      </c>
      <c r="I45" s="279">
        <f>'ΔΑΠΑΝΕΣ ΚΑΤΑ ΠΕΡΙΒΑΛ. ΠΕΔΙΟ £'!I44/$B$3</f>
        <v>0</v>
      </c>
      <c r="J45" s="262"/>
    </row>
    <row r="46" spans="1:10" s="263" customFormat="1" ht="12.75" customHeight="1">
      <c r="A46" s="261"/>
      <c r="B46" s="204">
        <v>36</v>
      </c>
      <c r="C46" s="219" t="s">
        <v>54</v>
      </c>
      <c r="D46" s="277">
        <f>'ΔΑΠΑΝΕΣ ΚΑΤΑ ΠΕΡΙΒΑΛ. ΠΕΔΙΟ £'!D45/$B$3</f>
        <v>623.6395261023042</v>
      </c>
      <c r="E46" s="278">
        <f>'ΔΑΠΑΝΕΣ ΚΑΤΑ ΠΕΡΙΒΑΛ. ΠΕΔΙΟ £'!E45/$B$3</f>
        <v>201.61497008238877</v>
      </c>
      <c r="F46" s="278">
        <f>'ΔΑΠΑΝΕΣ ΚΑΤΑ ΠΕΡΙΒΑΛ. ΠΕΔΙΟ £'!F45/$B$3</f>
        <v>85.4300720688088</v>
      </c>
      <c r="G46" s="278">
        <f>'ΔΑΠΑΝΕΣ ΚΑΤΑ ΠΕΡΙΒΑΛ. ΠΕΔΙΟ £'!G45/$B$3</f>
        <v>333.1772810683543</v>
      </c>
      <c r="H46" s="278">
        <f>'ΔΑΠΑΝΕΣ ΚΑΤΑ ΠΕΡΙΒΑΛ. ΠΕΔΙΟ £'!H45/$B$3</f>
        <v>0</v>
      </c>
      <c r="I46" s="279">
        <f>'ΔΑΠΑΝΕΣ ΚΑΤΑ ΠΕΡΙΒΑΛ. ΠΕΔΙΟ £'!I45/$B$3</f>
        <v>3.417202882752352</v>
      </c>
      <c r="J46" s="262"/>
    </row>
    <row r="47" spans="1:10" s="263" customFormat="1" ht="24">
      <c r="A47" s="261"/>
      <c r="B47" s="283" t="s">
        <v>1</v>
      </c>
      <c r="C47" s="284" t="s">
        <v>132</v>
      </c>
      <c r="D47" s="280">
        <f>'ΔΑΠΑΝΕΣ ΚΑΤΑ ΠΕΡΙΒΑΛ. ΠΕΔΙΟ £'!D46/$B$3</f>
        <v>7982.585934109495</v>
      </c>
      <c r="E47" s="281">
        <f>'ΔΑΠΑΝΕΣ ΚΑΤΑ ΠΕΡΙΒΑΛ. ΠΕΔΙΟ £'!E46/$B$3</f>
        <v>7719.461312137563</v>
      </c>
      <c r="F47" s="281">
        <f>'ΔΑΠΑΝΕΣ ΚΑΤΑ ΠΕΡΙΒΑΛ. ΠΕΔΙΟ £'!F46/$B$3</f>
        <v>175.98594846174615</v>
      </c>
      <c r="G47" s="281">
        <f>'ΔΑΠΑΝΕΣ ΚΑΤΑ ΠΕΡΙΒΑΛ. ΠΕΔΙΟ £'!G46/$B$3</f>
        <v>41.006434593028224</v>
      </c>
      <c r="H47" s="281">
        <f>'ΔΑΠΑΝΕΣ ΚΑΤΑ ΠΕΡΙΒΑΛ. ΠΕΔΙΟ £'!H46/$B$3</f>
        <v>3.417202882752352</v>
      </c>
      <c r="I47" s="282">
        <f>'ΔΑΠΑΝΕΣ ΚΑΤΑ ΠΕΡΙΒΑΛ. ΠΕΔΙΟ £'!I46/$B$3</f>
        <v>42.7150360344044</v>
      </c>
      <c r="J47" s="262"/>
    </row>
    <row r="48" spans="1:10" s="263" customFormat="1" ht="24" customHeight="1">
      <c r="A48" s="261"/>
      <c r="B48" s="227">
        <v>40</v>
      </c>
      <c r="C48" s="218" t="s">
        <v>57</v>
      </c>
      <c r="D48" s="277">
        <f>'ΔΑΠΑΝΕΣ ΚΑΤΑ ΠΕΡΙΒΑΛ. ΠΕΔΙΟ £'!D47/$B$3</f>
        <v>7888.612854833805</v>
      </c>
      <c r="E48" s="278">
        <f>'ΔΑΠΑΝΕΣ ΚΑΤΑ ΠΕΡΙΒΑΛ. ΠΕΔΙΟ £'!E47/$B$3</f>
        <v>7719.461312137563</v>
      </c>
      <c r="F48" s="278">
        <f>'ΔΑΠΑΝΕΣ ΚΑΤΑ ΠΕΡΙΒΑΛ. ΠΕΔΙΟ £'!F47/$B$3</f>
        <v>141.8139196342226</v>
      </c>
      <c r="G48" s="278">
        <f>'ΔΑΠΑΝΕΣ ΚΑΤΑ ΠΕΡΙΒΑΛ. ΠΕΔΙΟ £'!G47/$B$3</f>
        <v>27.337623062018817</v>
      </c>
      <c r="H48" s="278">
        <f>'ΔΑΠΑΝΕΣ ΚΑΤΑ ΠΕΡΙΒΑΛ. ΠΕΔΙΟ £'!H47/$B$3</f>
        <v>0</v>
      </c>
      <c r="I48" s="279">
        <f>'ΔΑΠΑΝΕΣ ΚΑΤΑ ΠΕΡΙΒΑΛ. ΠΕΔΙΟ £'!I47/$B$3</f>
        <v>0</v>
      </c>
      <c r="J48" s="262"/>
    </row>
    <row r="49" spans="1:10" s="263" customFormat="1" ht="12.75" customHeight="1">
      <c r="A49" s="261"/>
      <c r="B49" s="204" t="s">
        <v>3</v>
      </c>
      <c r="C49" s="210" t="s">
        <v>16</v>
      </c>
      <c r="D49" s="277">
        <f>'ΔΑΠΑΝΕΣ ΚΑΤΑ ΠΕΡΙΒΑΛ. ΠΕΔΙΟ £'!D48/$B$3</f>
        <v>93.97307927568968</v>
      </c>
      <c r="E49" s="278">
        <f>'ΔΑΠΑΝΕΣ ΚΑΤΑ ΠΕΡΙΒΑΛ. ΠΕΔΙΟ £'!E48/$B$3</f>
        <v>0</v>
      </c>
      <c r="F49" s="278">
        <f>'ΔΑΠΑΝΕΣ ΚΑΤΑ ΠΕΡΙΒΑΛ. ΠΕΔΙΟ £'!F48/$B$3</f>
        <v>34.17202882752352</v>
      </c>
      <c r="G49" s="278">
        <f>'ΔΑΠΑΝΕΣ ΚΑΤΑ ΠΕΡΙΒΑΛ. ΠΕΔΙΟ £'!G48/$B$3</f>
        <v>13.668811531009409</v>
      </c>
      <c r="H49" s="278">
        <f>'ΔΑΠΑΝΕΣ ΚΑΤΑ ΠΕΡΙΒΑΛ. ΠΕΔΙΟ £'!H48/$B$3</f>
        <v>3.417202882752352</v>
      </c>
      <c r="I49" s="279">
        <f>'ΔΑΠΑΝΕΣ ΚΑΤΑ ΠΕΡΙΒΑΛ. ΠΕΔΙΟ £'!I48/$B$3</f>
        <v>42.7150360344044</v>
      </c>
      <c r="J49" s="262"/>
    </row>
    <row r="50" spans="1:10" s="263" customFormat="1" ht="24.75" customHeight="1">
      <c r="A50" s="261"/>
      <c r="B50" s="229" t="s">
        <v>121</v>
      </c>
      <c r="C50" s="230" t="s">
        <v>23</v>
      </c>
      <c r="D50" s="285">
        <f>'ΔΑΠΑΝΕΣ ΚΑΤΑ ΠΕΡΙΒΑΛ. ΠΕΔΙΟ £'!D49/$B$3</f>
        <v>30539.54216315777</v>
      </c>
      <c r="E50" s="286">
        <f>'ΔΑΠΑΝΕΣ ΚΑΤΑ ΠΕΡΙΒΑΛ. ΠΕΔΙΟ £'!E49/$B$3</f>
        <v>15555.107522288707</v>
      </c>
      <c r="F50" s="286">
        <f>'ΔΑΠΑΝΕΣ ΚΑΤΑ ΠΕΡΙΒΑΛ. ΠΕΔΙΟ £'!F49/$B$3</f>
        <v>6027.945885175149</v>
      </c>
      <c r="G50" s="286">
        <f>'ΔΑΠΑΝΕΣ ΚΑΤΑ ΠΕΡΙΒΑΛ. ΠΕΔΙΟ £'!G49/$B$3</f>
        <v>7389.7012339519615</v>
      </c>
      <c r="H50" s="286">
        <f>'ΔΑΠΑΝΕΣ ΚΑΤΑ ΠΕΡΙΒΑΛ. ΠΕΔΙΟ £'!H49/$B$3</f>
        <v>128.1451081032132</v>
      </c>
      <c r="I50" s="287">
        <f>'ΔΑΠΑΝΕΣ ΚΑΤΑ ΠΕΡΙΒΑΛ. ΠΕΔΙΟ £'!I49/$B$3</f>
        <v>1438.6424136387402</v>
      </c>
      <c r="J50" s="288"/>
    </row>
    <row r="51" spans="1:10" s="263" customFormat="1" ht="12.75">
      <c r="A51" s="261"/>
      <c r="B51" s="228"/>
      <c r="C51" s="228"/>
      <c r="D51" s="289"/>
      <c r="E51" s="289"/>
      <c r="F51" s="289"/>
      <c r="G51" s="289"/>
      <c r="H51" s="289"/>
      <c r="I51" s="289"/>
      <c r="J51" s="262"/>
    </row>
    <row r="52" spans="1:10" s="263" customFormat="1" ht="12.75">
      <c r="A52" s="261"/>
      <c r="B52" s="238" t="s">
        <v>128</v>
      </c>
      <c r="C52" s="228"/>
      <c r="D52" s="289"/>
      <c r="E52" s="289"/>
      <c r="F52" s="289"/>
      <c r="G52" s="289"/>
      <c r="H52" s="289"/>
      <c r="I52" s="289"/>
      <c r="J52" s="262"/>
    </row>
    <row r="53" spans="1:10" s="263" customFormat="1" ht="12.75">
      <c r="A53" s="261"/>
      <c r="B53" s="185" t="s">
        <v>129</v>
      </c>
      <c r="C53" s="228"/>
      <c r="D53" s="289"/>
      <c r="E53" s="289"/>
      <c r="F53" s="289"/>
      <c r="G53" s="289"/>
      <c r="H53" s="289"/>
      <c r="I53" s="289"/>
      <c r="J53" s="262"/>
    </row>
    <row r="54" spans="1:10" s="263" customFormat="1" ht="27" customHeight="1">
      <c r="A54" s="261"/>
      <c r="B54" s="397" t="s">
        <v>138</v>
      </c>
      <c r="C54" s="397"/>
      <c r="D54" s="397"/>
      <c r="E54" s="397"/>
      <c r="F54" s="397"/>
      <c r="G54" s="397"/>
      <c r="H54" s="397"/>
      <c r="I54" s="397"/>
      <c r="J54" s="262"/>
    </row>
    <row r="55" spans="1:10" s="263" customFormat="1" ht="18" customHeight="1">
      <c r="A55" s="290"/>
      <c r="B55" s="291" t="s">
        <v>130</v>
      </c>
      <c r="C55" s="292"/>
      <c r="D55" s="293"/>
      <c r="E55" s="293"/>
      <c r="F55" s="293"/>
      <c r="G55" s="293"/>
      <c r="H55" s="293"/>
      <c r="I55" s="293"/>
      <c r="J55" s="293"/>
    </row>
    <row r="56" spans="1:10" s="263" customFormat="1" ht="6" customHeight="1">
      <c r="A56" s="290"/>
      <c r="B56" s="294"/>
      <c r="C56" s="294"/>
      <c r="D56" s="294"/>
      <c r="E56" s="293"/>
      <c r="F56" s="293"/>
      <c r="G56" s="293"/>
      <c r="H56" s="293"/>
      <c r="I56" s="293"/>
      <c r="J56" s="293"/>
    </row>
    <row r="57" spans="1:10" s="263" customFormat="1" ht="18" customHeight="1">
      <c r="A57" s="290"/>
      <c r="B57" s="295" t="s">
        <v>131</v>
      </c>
      <c r="C57" s="294"/>
      <c r="D57" s="294"/>
      <c r="E57" s="293"/>
      <c r="F57" s="293"/>
      <c r="G57" s="293"/>
      <c r="H57" s="293"/>
      <c r="I57" s="293"/>
      <c r="J57" s="293"/>
    </row>
  </sheetData>
  <sheetProtection selectLockedCells="1" selectUnlockedCells="1"/>
  <mergeCells count="78">
    <mergeCell ref="B54:I54"/>
    <mergeCell ref="E42:E44"/>
    <mergeCell ref="D42:D44"/>
    <mergeCell ref="I40:I41"/>
    <mergeCell ref="H40:H41"/>
    <mergeCell ref="I42:I44"/>
    <mergeCell ref="H42:H44"/>
    <mergeCell ref="G42:G44"/>
    <mergeCell ref="F42:F44"/>
    <mergeCell ref="G40:G41"/>
    <mergeCell ref="F40:F41"/>
    <mergeCell ref="E35:E36"/>
    <mergeCell ref="D35:D36"/>
    <mergeCell ref="E38:E39"/>
    <mergeCell ref="D38:D39"/>
    <mergeCell ref="E40:E41"/>
    <mergeCell ref="D40:D41"/>
    <mergeCell ref="I38:I39"/>
    <mergeCell ref="H38:H39"/>
    <mergeCell ref="G38:G39"/>
    <mergeCell ref="F38:F39"/>
    <mergeCell ref="I35:I36"/>
    <mergeCell ref="H35:H36"/>
    <mergeCell ref="G35:G36"/>
    <mergeCell ref="F35:F36"/>
    <mergeCell ref="H32:H33"/>
    <mergeCell ref="I32:I33"/>
    <mergeCell ref="D29:D30"/>
    <mergeCell ref="E29:E30"/>
    <mergeCell ref="D32:D33"/>
    <mergeCell ref="E32:E33"/>
    <mergeCell ref="F32:F33"/>
    <mergeCell ref="G32:G33"/>
    <mergeCell ref="F29:F30"/>
    <mergeCell ref="G29:G30"/>
    <mergeCell ref="H22:H24"/>
    <mergeCell ref="I22:I24"/>
    <mergeCell ref="H27:H28"/>
    <mergeCell ref="I27:I28"/>
    <mergeCell ref="H29:H30"/>
    <mergeCell ref="I29:I30"/>
    <mergeCell ref="D27:D28"/>
    <mergeCell ref="E27:E28"/>
    <mergeCell ref="F27:F28"/>
    <mergeCell ref="G27:G28"/>
    <mergeCell ref="D22:D24"/>
    <mergeCell ref="E22:E24"/>
    <mergeCell ref="F22:F24"/>
    <mergeCell ref="G22:G24"/>
    <mergeCell ref="H20:H21"/>
    <mergeCell ref="I20:I21"/>
    <mergeCell ref="D17:D19"/>
    <mergeCell ref="E17:E19"/>
    <mergeCell ref="D20:D21"/>
    <mergeCell ref="E20:E21"/>
    <mergeCell ref="F20:F21"/>
    <mergeCell ref="G20:G21"/>
    <mergeCell ref="F17:F19"/>
    <mergeCell ref="G17:G19"/>
    <mergeCell ref="H13:H14"/>
    <mergeCell ref="I13:I14"/>
    <mergeCell ref="H15:H16"/>
    <mergeCell ref="I15:I16"/>
    <mergeCell ref="H17:H19"/>
    <mergeCell ref="I17:I19"/>
    <mergeCell ref="D15:D16"/>
    <mergeCell ref="E15:E16"/>
    <mergeCell ref="F15:F16"/>
    <mergeCell ref="G15:G16"/>
    <mergeCell ref="E13:E14"/>
    <mergeCell ref="D13:D14"/>
    <mergeCell ref="F13:F14"/>
    <mergeCell ref="G13:G14"/>
    <mergeCell ref="B1:I1"/>
    <mergeCell ref="B5:B6"/>
    <mergeCell ref="C5:C6"/>
    <mergeCell ref="D5:D6"/>
    <mergeCell ref="E5:I5"/>
  </mergeCells>
  <printOptions horizontalCentered="1" verticalCentered="1"/>
  <pageMargins left="0.03937007874015748" right="0.03937007874015748" top="0.984251968503937" bottom="0.984251968503937" header="0.5118110236220472" footer="0.5118110236220472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2008-02-27T12:22:44Z</cp:lastPrinted>
  <dcterms:created xsi:type="dcterms:W3CDTF">2004-12-30T10:49:52Z</dcterms:created>
  <dcterms:modified xsi:type="dcterms:W3CDTF">2008-02-27T12:22:54Z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-870605389</vt:i4>
  </property>
  <property fmtid="{D5CDD505-2E9C-101B-9397-08002B2CF9AE}" pid="3" name="_EmailSubject">
    <vt:lpwstr>Προετοιμασία για την παρουσίαση των νομισματικών όρων σε ευρώ από την ιστοσελίδα της CYSTAT</vt:lpwstr>
  </property>
  <property fmtid="{D5CDD505-2E9C-101B-9397-08002B2CF9AE}" pid="4" name="_AuthorEmail">
    <vt:lpwstr>mkythreotou@cystat.mof.gov.cy</vt:lpwstr>
  </property>
  <property fmtid="{D5CDD505-2E9C-101B-9397-08002B2CF9AE}" pid="5" name="_AuthorEmailDisplayName">
    <vt:lpwstr>Marilena </vt:lpwstr>
  </property>
  <property fmtid="{D5CDD505-2E9C-101B-9397-08002B2CF9AE}" pid="6" name="_PreviousAdHocReviewCycleID">
    <vt:i4>-676086995</vt:i4>
  </property>
  <property fmtid="{D5CDD505-2E9C-101B-9397-08002B2CF9AE}" pid="7" name="_ReviewingToolsShownOnce">
    <vt:lpwstr/>
  </property>
</Properties>
</file>