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ΣΥΝΟΠΤΙΚΑ ΣΤΟΙΧΕΙΑ" sheetId="1" r:id="rId1"/>
    <sheet name="ΣΤΟΙΧΕΙΑ ΚΑΤΑ ΚΥΒΕΡΝ. ΥΠΗΡΕΣΙΑ" sheetId="2" r:id="rId2"/>
  </sheets>
  <definedNames>
    <definedName name="_xlnm.Print_Area" localSheetId="1">'ΣΤΟΙΧΕΙΑ ΚΑΤΑ ΚΥΒΕΡΝ. ΥΠΗΡΕΣΙΑ'!$A$1:$G$47</definedName>
  </definedNames>
  <calcPr fullCalcOnLoad="1"/>
</workbook>
</file>

<file path=xl/sharedStrings.xml><?xml version="1.0" encoding="utf-8"?>
<sst xmlns="http://schemas.openxmlformats.org/spreadsheetml/2006/main" count="88" uniqueCount="76">
  <si>
    <t>ΠΕΡΙΒΑΛΛΟΝΤΙΚΗ ΠΡΟΣΤΑΣΙΑ ΣΤΟ ΔΗΜΟΣΙΟ ΤΟΜΕΑ, 2010</t>
  </si>
  <si>
    <t>(€'s)</t>
  </si>
  <si>
    <t xml:space="preserve">Σύνολο </t>
  </si>
  <si>
    <t>Περιβαλλοντικό Πεδίο</t>
  </si>
  <si>
    <t xml:space="preserve">        Αέρας</t>
  </si>
  <si>
    <t xml:space="preserve">     Λύματα</t>
  </si>
  <si>
    <t xml:space="preserve">    Απόβλητα</t>
  </si>
  <si>
    <t xml:space="preserve">Έδαφος &amp; Υπόγεια Νερά </t>
  </si>
  <si>
    <t xml:space="preserve">     Θόρυβος</t>
  </si>
  <si>
    <t xml:space="preserve">       Άλλα * </t>
  </si>
  <si>
    <t xml:space="preserve">                     </t>
  </si>
  <si>
    <t xml:space="preserve">                         </t>
  </si>
  <si>
    <t>Δαπάνες</t>
  </si>
  <si>
    <t xml:space="preserve">ΠΕΡΙΒΑΛΛΟΝΤΙΚΗ ΠΡΟΣΤΑΣΙΑ ΣΤΟ ΔΗΜΟΣΙΟ 
ΤΟΜΕΑ KATA KYBEΡNHTIKΗ ΥΠΗΡΕΣΙΑ, 2010 </t>
  </si>
  <si>
    <t xml:space="preserve"> ( Α ) ΣΥΝΟΛΙΚΕΣ ΔΑΠΑΝΕΣ ( = Β + Γ )</t>
  </si>
  <si>
    <t xml:space="preserve"> ( Β ) ΕΠΕΝΔΥΣΕΙΣ</t>
  </si>
  <si>
    <t xml:space="preserve"> ( Γ ) ΤΡΕΧΟΥΣΕΣ ΔΑΠΑΝΕΣ ( = Γ1 + Γ2 )</t>
  </si>
  <si>
    <t xml:space="preserve"> ( Δ ) ΧΟΡΗΓΙΕΣ/ΧΡΗΜΑΤΟΔΟΤΗΣΕΙΣ ( = Δ1 - Δ2 )</t>
  </si>
  <si>
    <t xml:space="preserve"> ( Ε ) ΕΣΟΔΑ </t>
  </si>
  <si>
    <t>Μισθοί και Ημερομίσθια</t>
  </si>
  <si>
    <t>Λειτουργικά Έξοδα Εξοπλισμού και Μηχανημάτων</t>
  </si>
  <si>
    <t>Ηλεκτρισμός και Καύσιμα</t>
  </si>
  <si>
    <t>Συνέδρια/Σεμινάρια</t>
  </si>
  <si>
    <t>Εκπαίδευση Προσωπικού</t>
  </si>
  <si>
    <t>Αγορά Υλικών</t>
  </si>
  <si>
    <t>Μελέτες</t>
  </si>
  <si>
    <t>( Γ1 ) Τρέχουσες Δαπάνες Εντός του Οργανισμού</t>
  </si>
  <si>
    <t xml:space="preserve">( Γ2 ) Αγορά Υπηρεσιών </t>
  </si>
  <si>
    <t xml:space="preserve">( Δ1 ) Χορηγίες/Χρηματοδοτήσεις που δόθηκαν </t>
  </si>
  <si>
    <t xml:space="preserve">( Δ2 ) Χορηγίες/Χρηματοδοτήσεις που λήφθηκαν </t>
  </si>
  <si>
    <t>** Περιλαμβάνονται δαπάνες για τη λειτουργία και συντήρηση έργων περιβαλλοντικής προστασίας.</t>
  </si>
  <si>
    <t>Υπουργείο/ Τμήμα/
 Υπηρεσία/ Οργανισμός</t>
  </si>
  <si>
    <t xml:space="preserve"> Τμήμα Δασών</t>
  </si>
  <si>
    <t xml:space="preserve"> Τμήμα Αναπτύξεως Υδάτων</t>
  </si>
  <si>
    <t xml:space="preserve"> Υπουργείο Εσωτερικών</t>
  </si>
  <si>
    <t xml:space="preserve"> Τμήμα Δημοσίων Έργων</t>
  </si>
  <si>
    <t xml:space="preserve"> Τμήμα Κτηνιατρικών Υπηρεσιών</t>
  </si>
  <si>
    <t xml:space="preserve"> Τμήμα Περιβάλλοντος</t>
  </si>
  <si>
    <t xml:space="preserve"> Τμήμα Πολεοδομίας και Οικήσεως</t>
  </si>
  <si>
    <t xml:space="preserve"> Τμήμα Επιθεώρησης Εργασίας</t>
  </si>
  <si>
    <t xml:space="preserve"> Τεχνολογικό Πανεπιστήμιο Κύπρου</t>
  </si>
  <si>
    <t xml:space="preserve"> Γενικό Χημείο του Κράτους</t>
  </si>
  <si>
    <t xml:space="preserve"> Υπουργείο Άμυνας</t>
  </si>
  <si>
    <t xml:space="preserve"> Υπουργείο Παιδείας και Πολιτισμού</t>
  </si>
  <si>
    <t xml:space="preserve"> Επαρχιακή Διοίκηση Αμμοχώστου</t>
  </si>
  <si>
    <t xml:space="preserve"> Υπηρεσία  Ενέργειας</t>
  </si>
  <si>
    <t xml:space="preserve"> Τμήμα Οδικών Μεταφορών</t>
  </si>
  <si>
    <t xml:space="preserve"> Τμήμα Αλιείας και Θαλάσσιων Ερευνών</t>
  </si>
  <si>
    <t xml:space="preserve"> Πυροσβεστική Υπηρεσία</t>
  </si>
  <si>
    <t xml:space="preserve"> Επαρχιακή Διοίκηση Πάφου</t>
  </si>
  <si>
    <t xml:space="preserve"> Τμήμα Εμπορικής Ναυτιλίας</t>
  </si>
  <si>
    <t xml:space="preserve"> Τμήμα Γεωλογικής Επισκόπησης</t>
  </si>
  <si>
    <t xml:space="preserve"> Τμήμα Ηλεκτρομηχανολογικών Υπηρεσιών</t>
  </si>
  <si>
    <t xml:space="preserve"> Πανεπιστήμιο Κύπρου</t>
  </si>
  <si>
    <t xml:space="preserve"> Επαρχιακή Διοίκηση Λεμεσού</t>
  </si>
  <si>
    <t xml:space="preserve"> Τμήμα Γεωργίας</t>
  </si>
  <si>
    <t xml:space="preserve"> Ινστιτούτο Γεωργικών Ερευνών</t>
  </si>
  <si>
    <t xml:space="preserve"> Επίτροπος Περιβάλλοντος</t>
  </si>
  <si>
    <t xml:space="preserve"> Επαρχιακή Διοίκηση Λευκωσίας</t>
  </si>
  <si>
    <t xml:space="preserve"> Ρυθμιστική Αρχή Ενέργειας Κύπρου</t>
  </si>
  <si>
    <t xml:space="preserve"> Νοσηλευτικές Υπηρεσίες</t>
  </si>
  <si>
    <t xml:space="preserve"> Τμήμα Αναδασμού</t>
  </si>
  <si>
    <t xml:space="preserve"> Τμήμα Φαρμακευτικών Υπηρεσιών</t>
  </si>
  <si>
    <t xml:space="preserve"> Γραφείο Προγραμματισμού</t>
  </si>
  <si>
    <t xml:space="preserve"> Υπηρεσία Μεταλλείων</t>
  </si>
  <si>
    <t xml:space="preserve"> Επαρχιακή Διοίκηση Λάρνακας</t>
  </si>
  <si>
    <t xml:space="preserve"> Άλλα</t>
  </si>
  <si>
    <t xml:space="preserve"> ΣΥΝΟΛΟ</t>
  </si>
  <si>
    <t xml:space="preserve"> Χορηγίες/ Χρηματοδοτήσεις που δόθηκαν
(Δ1)</t>
  </si>
  <si>
    <t>Χορηγίες/ Χρηματοδοτήσεις που λήφθηκαν
(Δ2)</t>
  </si>
  <si>
    <t>Χορηγίες/ Χρηματοδοτήσεις
(Δ1 - Δ2)</t>
  </si>
  <si>
    <t xml:space="preserve"> Αστυνομία</t>
  </si>
  <si>
    <t>Άλλες Δαπάνες **</t>
  </si>
  <si>
    <t>COPYRIGHT © :2014, REPUBLIC OF CYPRUS, STATISTICAL SERVICE</t>
  </si>
  <si>
    <t>(Τελευταία Ενημέρωση 13/02/2014)</t>
  </si>
  <si>
    <t>* Περιλαμβάνονται γενικά περιβαλλοντικά θέματα και ενέργειες προστασίας του φυσικού περιβάλλοντος και της βιοποικιλότητας.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</si>
</sst>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#_#_#_#"/>
    <numFmt numFmtId="165" formatCode="#,##0_#_#_#"/>
    <numFmt numFmtId="166" formatCode="0.0"/>
    <numFmt numFmtId="167" formatCode="#,##0_#_#"/>
  </numFmts>
  <fonts count="37">
    <font>
      <sz val="11"/>
      <color indexed="8"/>
      <name val="Calibri"/>
      <family val="2"/>
    </font>
    <font>
      <sz val="16"/>
      <name val="Times New Roman"/>
      <family val="1"/>
    </font>
    <font>
      <b/>
      <sz val="20"/>
      <color indexed="12"/>
      <name val="Arial"/>
      <family val="2"/>
    </font>
    <font>
      <sz val="16"/>
      <name val="»οξτΫςξα"/>
      <family val="0"/>
    </font>
    <font>
      <sz val="11"/>
      <name val="Times New Roman"/>
      <family val="1"/>
    </font>
    <font>
      <sz val="11"/>
      <name val="»οξτΫςξα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»οξτΫςξα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2"/>
      <name val="Arial"/>
      <family val="2"/>
    </font>
    <font>
      <sz val="10"/>
      <name val="»οξτΫςξα"/>
      <family val="0"/>
    </font>
    <font>
      <sz val="7.5"/>
      <color indexed="8"/>
      <name val="Arial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/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double">
        <color indexed="12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39"/>
      </bottom>
    </border>
    <border>
      <left/>
      <right/>
      <top style="thin">
        <color indexed="12"/>
      </top>
      <bottom style="thin">
        <color indexed="30"/>
      </bottom>
    </border>
    <border>
      <left/>
      <right/>
      <top/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left" vertical="center"/>
      <protection/>
    </xf>
    <xf numFmtId="165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165" fontId="7" fillId="0" borderId="10" xfId="0" applyNumberFormat="1" applyFont="1" applyFill="1" applyBorder="1" applyAlignment="1" applyProtection="1">
      <alignment horizontal="left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left" vertical="center" wrapText="1"/>
      <protection/>
    </xf>
    <xf numFmtId="165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right" vertical="center" wrapText="1"/>
      <protection/>
    </xf>
    <xf numFmtId="164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>
      <alignment horizontal="left" vertical="center"/>
    </xf>
    <xf numFmtId="16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167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 indent="4"/>
    </xf>
    <xf numFmtId="0" fontId="8" fillId="0" borderId="0" xfId="0" applyFont="1" applyFill="1" applyAlignment="1">
      <alignment horizontal="right" vertical="center" indent="4"/>
    </xf>
    <xf numFmtId="0" fontId="4" fillId="0" borderId="0" xfId="0" applyFont="1" applyFill="1" applyAlignment="1">
      <alignment horizontal="right" indent="4"/>
    </xf>
    <xf numFmtId="167" fontId="6" fillId="0" borderId="11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horizontal="right" vertical="center" indent="1"/>
      <protection/>
    </xf>
    <xf numFmtId="3" fontId="6" fillId="0" borderId="13" xfId="0" applyNumberFormat="1" applyFont="1" applyFill="1" applyBorder="1" applyAlignment="1" applyProtection="1">
      <alignment horizontal="right" vertical="center" indent="1"/>
      <protection/>
    </xf>
    <xf numFmtId="3" fontId="6" fillId="0" borderId="12" xfId="0" applyNumberFormat="1" applyFont="1" applyFill="1" applyBorder="1" applyAlignment="1" applyProtection="1">
      <alignment horizontal="right" vertical="center" indent="1"/>
      <protection/>
    </xf>
    <xf numFmtId="3" fontId="8" fillId="0" borderId="12" xfId="0" applyNumberFormat="1" applyFont="1" applyFill="1" applyBorder="1" applyAlignment="1" applyProtection="1">
      <alignment horizontal="right" vertical="center" indent="1"/>
      <protection/>
    </xf>
    <xf numFmtId="3" fontId="8" fillId="0" borderId="0" xfId="0" applyNumberFormat="1" applyFont="1" applyFill="1" applyBorder="1" applyAlignment="1" applyProtection="1">
      <alignment horizontal="right" vertical="center" indent="1"/>
      <protection/>
    </xf>
    <xf numFmtId="3" fontId="8" fillId="0" borderId="13" xfId="0" applyNumberFormat="1" applyFont="1" applyFill="1" applyBorder="1" applyAlignment="1" applyProtection="1">
      <alignment horizontal="right" vertical="center" indent="1"/>
      <protection/>
    </xf>
    <xf numFmtId="3" fontId="8" fillId="0" borderId="14" xfId="0" applyNumberFormat="1" applyFont="1" applyFill="1" applyBorder="1" applyAlignment="1" applyProtection="1">
      <alignment horizontal="right" vertical="center" indent="1"/>
      <protection/>
    </xf>
    <xf numFmtId="3" fontId="8" fillId="0" borderId="18" xfId="0" applyNumberFormat="1" applyFont="1" applyFill="1" applyBorder="1" applyAlignment="1" applyProtection="1">
      <alignment horizontal="right" vertical="center" indent="1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Border="1" applyAlignment="1" applyProtection="1">
      <alignment horizontal="left" vertical="center" wrapText="1" indent="1"/>
      <protection/>
    </xf>
    <xf numFmtId="3" fontId="8" fillId="0" borderId="0" xfId="0" applyNumberFormat="1" applyFont="1" applyFill="1" applyBorder="1" applyAlignment="1">
      <alignment horizontal="right" indent="3"/>
    </xf>
    <xf numFmtId="0" fontId="6" fillId="0" borderId="19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right" indent="3"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indent="3"/>
    </xf>
    <xf numFmtId="3" fontId="6" fillId="0" borderId="22" xfId="0" applyNumberFormat="1" applyFont="1" applyFill="1" applyBorder="1" applyAlignment="1">
      <alignment horizontal="right" indent="3"/>
    </xf>
    <xf numFmtId="3" fontId="6" fillId="0" borderId="14" xfId="0" applyNumberFormat="1" applyFont="1" applyFill="1" applyBorder="1" applyAlignment="1">
      <alignment horizontal="right" indent="3"/>
    </xf>
    <xf numFmtId="3" fontId="6" fillId="0" borderId="23" xfId="0" applyNumberFormat="1" applyFont="1" applyFill="1" applyBorder="1" applyAlignment="1">
      <alignment horizontal="right" indent="3"/>
    </xf>
    <xf numFmtId="0" fontId="8" fillId="0" borderId="12" xfId="0" applyNumberFormat="1" applyFont="1" applyFill="1" applyBorder="1" applyAlignment="1" applyProtection="1">
      <alignment horizontal="left" vertical="center" wrapText="1" indent="3"/>
      <protection/>
    </xf>
    <xf numFmtId="0" fontId="17" fillId="24" borderId="0" xfId="55" applyFont="1" applyFill="1" applyProtection="1">
      <alignment/>
      <protection/>
    </xf>
    <xf numFmtId="0" fontId="18" fillId="24" borderId="0" xfId="55" applyFont="1" applyFill="1" applyProtection="1">
      <alignment/>
      <protection/>
    </xf>
    <xf numFmtId="0" fontId="19" fillId="24" borderId="0" xfId="55" applyFont="1" applyFill="1" applyAlignment="1" applyProtection="1">
      <alignment horizontal="left" vertical="top"/>
      <protection/>
    </xf>
    <xf numFmtId="0" fontId="11" fillId="24" borderId="0" xfId="55" applyNumberFormat="1" applyFont="1" applyFill="1" applyBorder="1" applyAlignment="1" applyProtection="1">
      <alignment/>
      <protection/>
    </xf>
    <xf numFmtId="0" fontId="12" fillId="24" borderId="0" xfId="55" applyNumberFormat="1" applyFont="1" applyFill="1" applyBorder="1" applyAlignment="1" applyProtection="1">
      <alignment/>
      <protection/>
    </xf>
    <xf numFmtId="0" fontId="13" fillId="24" borderId="0" xfId="55" applyNumberFormat="1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horizontal="right" vertical="center" inden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 indent="3"/>
      <protection/>
    </xf>
    <xf numFmtId="0" fontId="8" fillId="0" borderId="13" xfId="0" applyNumberFormat="1" applyFont="1" applyFill="1" applyBorder="1" applyAlignment="1" applyProtection="1">
      <alignment horizontal="left" vertical="center" wrapText="1" indent="3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5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15" fillId="0" borderId="17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0</xdr:rowOff>
    </xdr:from>
    <xdr:to>
      <xdr:col>10</xdr:col>
      <xdr:colOff>9525</xdr:colOff>
      <xdr:row>0</xdr:row>
      <xdr:rowOff>361950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83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4450" y="6096000"/>
          <a:ext cx="243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19050</xdr:rowOff>
    </xdr:from>
    <xdr:to>
      <xdr:col>5</xdr:col>
      <xdr:colOff>1104900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9050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33725" y="66865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6" customWidth="1"/>
    <col min="2" max="2" width="10.140625" style="6" customWidth="1"/>
    <col min="3" max="3" width="43.7109375" style="6" customWidth="1"/>
    <col min="4" max="4" width="13.7109375" style="41" customWidth="1"/>
    <col min="5" max="8" width="13.7109375" style="42" customWidth="1"/>
    <col min="9" max="9" width="13.7109375" style="41" customWidth="1"/>
    <col min="10" max="10" width="13.7109375" style="42" customWidth="1"/>
    <col min="11" max="11" width="2.421875" style="6" customWidth="1"/>
    <col min="12" max="16384" width="9.140625" style="43" customWidth="1"/>
  </cols>
  <sheetData>
    <row r="1" spans="2:11" s="1" customFormat="1" ht="30" customHeight="1" thickBot="1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2"/>
    </row>
    <row r="2" spans="4:11" s="3" customFormat="1" ht="9.75" customHeight="1" thickTop="1">
      <c r="D2" s="4"/>
      <c r="E2" s="5"/>
      <c r="F2" s="5"/>
      <c r="G2" s="5"/>
      <c r="H2" s="5"/>
      <c r="I2" s="4"/>
      <c r="J2" s="5"/>
      <c r="K2" s="6"/>
    </row>
    <row r="3" spans="4:11" s="3" customFormat="1" ht="15">
      <c r="D3" s="4"/>
      <c r="E3" s="5"/>
      <c r="F3" s="5"/>
      <c r="G3" s="5"/>
      <c r="H3" s="5"/>
      <c r="I3" s="4"/>
      <c r="J3" s="7" t="s">
        <v>1</v>
      </c>
      <c r="K3" s="6"/>
    </row>
    <row r="4" spans="2:11" s="3" customFormat="1" ht="15">
      <c r="B4" s="105"/>
      <c r="C4" s="106"/>
      <c r="D4" s="109" t="s">
        <v>2</v>
      </c>
      <c r="E4" s="111" t="s">
        <v>3</v>
      </c>
      <c r="F4" s="111"/>
      <c r="G4" s="111"/>
      <c r="H4" s="111"/>
      <c r="I4" s="111"/>
      <c r="J4" s="112"/>
      <c r="K4" s="6"/>
    </row>
    <row r="5" spans="2:11" s="3" customFormat="1" ht="25.5">
      <c r="B5" s="107"/>
      <c r="C5" s="108"/>
      <c r="D5" s="110"/>
      <c r="E5" s="8" t="s">
        <v>4</v>
      </c>
      <c r="F5" s="8" t="s">
        <v>5</v>
      </c>
      <c r="G5" s="8" t="s">
        <v>6</v>
      </c>
      <c r="H5" s="9" t="s">
        <v>7</v>
      </c>
      <c r="I5" s="10" t="s">
        <v>8</v>
      </c>
      <c r="J5" s="11" t="s">
        <v>9</v>
      </c>
      <c r="K5" s="6"/>
    </row>
    <row r="6" spans="2:11" s="3" customFormat="1" ht="9.75" customHeight="1">
      <c r="B6" s="12"/>
      <c r="C6" s="13"/>
      <c r="D6" s="14"/>
      <c r="E6" s="15"/>
      <c r="F6" s="15"/>
      <c r="G6" s="15"/>
      <c r="H6" s="15"/>
      <c r="I6" s="15"/>
      <c r="J6" s="71"/>
      <c r="K6" s="6"/>
    </row>
    <row r="7" spans="2:11" s="16" customFormat="1" ht="15">
      <c r="B7" s="100" t="s">
        <v>14</v>
      </c>
      <c r="C7" s="101"/>
      <c r="D7" s="70">
        <f>D9+D11</f>
        <v>94204132</v>
      </c>
      <c r="E7" s="70">
        <f aca="true" t="shared" si="0" ref="E7:J7">E9+E11</f>
        <v>6475531</v>
      </c>
      <c r="F7" s="70">
        <f t="shared" si="0"/>
        <v>27194755</v>
      </c>
      <c r="G7" s="70">
        <f t="shared" si="0"/>
        <v>12146663</v>
      </c>
      <c r="H7" s="70">
        <f t="shared" si="0"/>
        <v>2468957</v>
      </c>
      <c r="I7" s="70">
        <f t="shared" si="0"/>
        <v>2973944</v>
      </c>
      <c r="J7" s="71">
        <f t="shared" si="0"/>
        <v>42944282</v>
      </c>
      <c r="K7" s="19"/>
    </row>
    <row r="8" spans="2:11" s="3" customFormat="1" ht="15">
      <c r="B8" s="12"/>
      <c r="C8" s="13"/>
      <c r="D8" s="72"/>
      <c r="E8" s="70"/>
      <c r="F8" s="70"/>
      <c r="G8" s="70"/>
      <c r="H8" s="70"/>
      <c r="I8" s="70"/>
      <c r="J8" s="71"/>
      <c r="K8" s="6"/>
    </row>
    <row r="9" spans="2:11" s="3" customFormat="1" ht="15">
      <c r="B9" s="100" t="s">
        <v>15</v>
      </c>
      <c r="C9" s="101"/>
      <c r="D9" s="72">
        <v>34229465</v>
      </c>
      <c r="E9" s="70">
        <v>2952190</v>
      </c>
      <c r="F9" s="70">
        <v>16648065</v>
      </c>
      <c r="G9" s="70">
        <v>8587989</v>
      </c>
      <c r="H9" s="70">
        <v>80816</v>
      </c>
      <c r="I9" s="70">
        <v>2327959</v>
      </c>
      <c r="J9" s="71">
        <v>3632446</v>
      </c>
      <c r="K9" s="6"/>
    </row>
    <row r="10" spans="2:11" s="3" customFormat="1" ht="15">
      <c r="B10" s="113"/>
      <c r="C10" s="114"/>
      <c r="J10" s="71"/>
      <c r="K10" s="6"/>
    </row>
    <row r="11" spans="2:11" s="3" customFormat="1" ht="15">
      <c r="B11" s="100" t="s">
        <v>16</v>
      </c>
      <c r="C11" s="101"/>
      <c r="D11" s="72">
        <v>59974667</v>
      </c>
      <c r="E11" s="70">
        <v>3523341</v>
      </c>
      <c r="F11" s="70">
        <v>10546690</v>
      </c>
      <c r="G11" s="70">
        <v>3558674</v>
      </c>
      <c r="H11" s="70">
        <v>2388141</v>
      </c>
      <c r="I11" s="70">
        <v>645985</v>
      </c>
      <c r="J11" s="71">
        <v>39311836</v>
      </c>
      <c r="K11" s="6"/>
    </row>
    <row r="12" spans="2:11" s="3" customFormat="1" ht="15">
      <c r="B12" s="20"/>
      <c r="C12" s="17"/>
      <c r="D12" s="72"/>
      <c r="E12" s="70"/>
      <c r="F12" s="70"/>
      <c r="G12" s="70"/>
      <c r="H12" s="70"/>
      <c r="I12" s="70"/>
      <c r="J12" s="71"/>
      <c r="K12" s="6"/>
    </row>
    <row r="13" spans="2:11" s="3" customFormat="1" ht="15">
      <c r="B13" s="102" t="s">
        <v>26</v>
      </c>
      <c r="C13" s="103"/>
      <c r="D13" s="73">
        <v>46622360</v>
      </c>
      <c r="E13" s="74">
        <v>2482222</v>
      </c>
      <c r="F13" s="74">
        <v>6490321</v>
      </c>
      <c r="G13" s="74">
        <v>1847579</v>
      </c>
      <c r="H13" s="74">
        <v>957370</v>
      </c>
      <c r="I13" s="74">
        <v>548446</v>
      </c>
      <c r="J13" s="75">
        <v>34296422</v>
      </c>
      <c r="K13" s="6"/>
    </row>
    <row r="14" spans="2:11" s="3" customFormat="1" ht="15">
      <c r="B14" s="21" t="s">
        <v>10</v>
      </c>
      <c r="C14" s="78" t="s">
        <v>19</v>
      </c>
      <c r="D14" s="73">
        <v>37867452</v>
      </c>
      <c r="E14" s="74">
        <v>1732177</v>
      </c>
      <c r="F14" s="74">
        <v>2697232</v>
      </c>
      <c r="G14" s="74">
        <v>1734385</v>
      </c>
      <c r="H14" s="74">
        <v>784203</v>
      </c>
      <c r="I14" s="74">
        <v>470769</v>
      </c>
      <c r="J14" s="75">
        <v>30448686</v>
      </c>
      <c r="K14" s="6"/>
    </row>
    <row r="15" spans="2:11" s="3" customFormat="1" ht="15">
      <c r="B15" s="21" t="s">
        <v>10</v>
      </c>
      <c r="C15" s="78" t="s">
        <v>20</v>
      </c>
      <c r="D15" s="73">
        <v>1629996</v>
      </c>
      <c r="E15" s="74">
        <v>510882</v>
      </c>
      <c r="F15" s="74">
        <v>178682</v>
      </c>
      <c r="G15" s="74">
        <v>7822</v>
      </c>
      <c r="H15" s="74">
        <v>35517</v>
      </c>
      <c r="I15" s="74">
        <v>7522</v>
      </c>
      <c r="J15" s="75">
        <v>889571</v>
      </c>
      <c r="K15" s="6"/>
    </row>
    <row r="16" spans="2:11" s="3" customFormat="1" ht="15">
      <c r="B16" s="21" t="s">
        <v>10</v>
      </c>
      <c r="C16" s="78" t="s">
        <v>21</v>
      </c>
      <c r="D16" s="73">
        <v>1652855</v>
      </c>
      <c r="E16" s="74">
        <v>27671</v>
      </c>
      <c r="F16" s="74">
        <v>715859</v>
      </c>
      <c r="G16" s="74">
        <v>16488</v>
      </c>
      <c r="H16" s="74">
        <v>26507</v>
      </c>
      <c r="I16" s="74">
        <v>15227</v>
      </c>
      <c r="J16" s="75">
        <v>851103</v>
      </c>
      <c r="K16" s="6"/>
    </row>
    <row r="17" spans="2:11" s="3" customFormat="1" ht="15">
      <c r="B17" s="21" t="s">
        <v>10</v>
      </c>
      <c r="C17" s="78" t="s">
        <v>22</v>
      </c>
      <c r="D17" s="73">
        <v>65999</v>
      </c>
      <c r="E17" s="74">
        <v>40431</v>
      </c>
      <c r="F17" s="74">
        <v>5052</v>
      </c>
      <c r="G17" s="74">
        <v>2513</v>
      </c>
      <c r="H17" s="74">
        <v>7052</v>
      </c>
      <c r="I17" s="74">
        <v>2513</v>
      </c>
      <c r="J17" s="75">
        <v>8438</v>
      </c>
      <c r="K17" s="6"/>
    </row>
    <row r="18" spans="2:11" s="3" customFormat="1" ht="15">
      <c r="B18" s="21" t="s">
        <v>10</v>
      </c>
      <c r="C18" s="78" t="s">
        <v>23</v>
      </c>
      <c r="D18" s="73">
        <v>79695</v>
      </c>
      <c r="E18" s="74">
        <v>33747</v>
      </c>
      <c r="F18" s="74">
        <v>3977</v>
      </c>
      <c r="G18" s="74">
        <v>0</v>
      </c>
      <c r="H18" s="74">
        <v>256</v>
      </c>
      <c r="I18" s="74">
        <v>0</v>
      </c>
      <c r="J18" s="75">
        <v>41715</v>
      </c>
      <c r="K18" s="6"/>
    </row>
    <row r="19" spans="2:11" s="3" customFormat="1" ht="15">
      <c r="B19" s="21" t="s">
        <v>10</v>
      </c>
      <c r="C19" s="79" t="s">
        <v>24</v>
      </c>
      <c r="D19" s="73">
        <v>242090</v>
      </c>
      <c r="E19" s="74">
        <v>69454</v>
      </c>
      <c r="F19" s="74">
        <v>61716</v>
      </c>
      <c r="G19" s="74">
        <v>18539</v>
      </c>
      <c r="H19" s="74">
        <v>46928</v>
      </c>
      <c r="I19" s="74">
        <v>3239</v>
      </c>
      <c r="J19" s="75">
        <v>42214</v>
      </c>
      <c r="K19" s="6"/>
    </row>
    <row r="20" spans="2:11" s="3" customFormat="1" ht="15">
      <c r="B20" s="21" t="s">
        <v>10</v>
      </c>
      <c r="C20" s="78" t="s">
        <v>72</v>
      </c>
      <c r="D20" s="73">
        <v>5084273</v>
      </c>
      <c r="E20" s="74">
        <v>67860</v>
      </c>
      <c r="F20" s="74">
        <v>2827803</v>
      </c>
      <c r="G20" s="74">
        <v>67832</v>
      </c>
      <c r="H20" s="74">
        <v>56907</v>
      </c>
      <c r="I20" s="74">
        <v>49176</v>
      </c>
      <c r="J20" s="75">
        <v>2014695</v>
      </c>
      <c r="K20" s="6"/>
    </row>
    <row r="21" spans="2:11" s="3" customFormat="1" ht="15">
      <c r="B21" s="21"/>
      <c r="C21" s="22"/>
      <c r="D21" s="73"/>
      <c r="E21" s="74"/>
      <c r="F21" s="74"/>
      <c r="G21" s="74"/>
      <c r="H21" s="74"/>
      <c r="I21" s="74"/>
      <c r="J21" s="75"/>
      <c r="K21" s="6"/>
    </row>
    <row r="22" spans="2:11" s="3" customFormat="1" ht="15">
      <c r="B22" s="102" t="s">
        <v>27</v>
      </c>
      <c r="C22" s="103"/>
      <c r="D22" s="73">
        <v>13352307</v>
      </c>
      <c r="E22" s="74">
        <v>1041119</v>
      </c>
      <c r="F22" s="74">
        <v>4056369</v>
      </c>
      <c r="G22" s="74">
        <v>1711095</v>
      </c>
      <c r="H22" s="74">
        <v>1430771</v>
      </c>
      <c r="I22" s="74">
        <v>97539</v>
      </c>
      <c r="J22" s="75">
        <v>5015414</v>
      </c>
      <c r="K22" s="6"/>
    </row>
    <row r="23" spans="2:11" s="3" customFormat="1" ht="15">
      <c r="B23" s="91"/>
      <c r="C23" s="78" t="s">
        <v>25</v>
      </c>
      <c r="D23" s="73">
        <v>1013020</v>
      </c>
      <c r="E23" s="74">
        <v>157123</v>
      </c>
      <c r="F23" s="74">
        <v>66585</v>
      </c>
      <c r="G23" s="74">
        <v>397177</v>
      </c>
      <c r="H23" s="74">
        <v>134631</v>
      </c>
      <c r="I23" s="74">
        <v>74593</v>
      </c>
      <c r="J23" s="75">
        <v>182911</v>
      </c>
      <c r="K23" s="6"/>
    </row>
    <row r="24" spans="2:11" s="3" customFormat="1" ht="15">
      <c r="B24" s="21" t="s">
        <v>11</v>
      </c>
      <c r="C24" s="78" t="s">
        <v>23</v>
      </c>
      <c r="D24" s="73">
        <v>80584</v>
      </c>
      <c r="E24" s="74">
        <v>18366</v>
      </c>
      <c r="F24" s="74">
        <v>21485</v>
      </c>
      <c r="G24" s="74">
        <v>19367</v>
      </c>
      <c r="H24" s="74">
        <v>21366</v>
      </c>
      <c r="I24" s="74">
        <v>0</v>
      </c>
      <c r="J24" s="75">
        <v>0</v>
      </c>
      <c r="K24" s="6"/>
    </row>
    <row r="25" spans="2:11" s="3" customFormat="1" ht="15">
      <c r="B25" s="23" t="s">
        <v>11</v>
      </c>
      <c r="C25" s="78" t="s">
        <v>72</v>
      </c>
      <c r="D25" s="73">
        <v>12258703</v>
      </c>
      <c r="E25" s="74">
        <v>865630</v>
      </c>
      <c r="F25" s="74">
        <v>3968299</v>
      </c>
      <c r="G25" s="74">
        <v>1294551</v>
      </c>
      <c r="H25" s="74">
        <v>1274774</v>
      </c>
      <c r="I25" s="74">
        <v>22946</v>
      </c>
      <c r="J25" s="75">
        <v>4832503</v>
      </c>
      <c r="K25" s="6"/>
    </row>
    <row r="26" spans="2:11" s="3" customFormat="1" ht="15">
      <c r="B26" s="102"/>
      <c r="C26" s="103"/>
      <c r="J26" s="75"/>
      <c r="K26" s="6"/>
    </row>
    <row r="27" spans="2:11" s="25" customFormat="1" ht="15" customHeight="1">
      <c r="B27" s="100" t="s">
        <v>17</v>
      </c>
      <c r="C27" s="101"/>
      <c r="D27" s="70">
        <v>9202197</v>
      </c>
      <c r="E27" s="70">
        <v>-2264480</v>
      </c>
      <c r="F27" s="70">
        <v>10160817</v>
      </c>
      <c r="G27" s="70">
        <v>-17322</v>
      </c>
      <c r="H27" s="70">
        <v>18541</v>
      </c>
      <c r="I27" s="70">
        <v>29345</v>
      </c>
      <c r="J27" s="71">
        <v>1275296</v>
      </c>
      <c r="K27" s="26"/>
    </row>
    <row r="28" spans="2:11" s="25" customFormat="1" ht="15">
      <c r="B28" s="102" t="s">
        <v>28</v>
      </c>
      <c r="C28" s="103"/>
      <c r="D28" s="73">
        <v>25770285</v>
      </c>
      <c r="E28" s="74">
        <v>11676067</v>
      </c>
      <c r="F28" s="74">
        <v>10664864</v>
      </c>
      <c r="G28" s="74">
        <v>133476</v>
      </c>
      <c r="H28" s="74">
        <v>133476</v>
      </c>
      <c r="I28" s="74">
        <v>133476</v>
      </c>
      <c r="J28" s="75">
        <v>3028926</v>
      </c>
      <c r="K28" s="26"/>
    </row>
    <row r="29" spans="2:11" s="25" customFormat="1" ht="15">
      <c r="B29" s="102" t="s">
        <v>29</v>
      </c>
      <c r="C29" s="103"/>
      <c r="D29" s="73">
        <v>16568088</v>
      </c>
      <c r="E29" s="74">
        <v>13940547</v>
      </c>
      <c r="F29" s="74">
        <v>504047</v>
      </c>
      <c r="G29" s="74">
        <v>150798</v>
      </c>
      <c r="H29" s="74">
        <v>114935</v>
      </c>
      <c r="I29" s="74">
        <v>104131</v>
      </c>
      <c r="J29" s="75">
        <v>1753630</v>
      </c>
      <c r="K29" s="26"/>
    </row>
    <row r="30" spans="2:11" s="3" customFormat="1" ht="15">
      <c r="B30" s="23"/>
      <c r="C30" s="24"/>
      <c r="D30" s="73"/>
      <c r="E30" s="74"/>
      <c r="F30" s="74"/>
      <c r="G30" s="74"/>
      <c r="H30" s="74"/>
      <c r="I30" s="74"/>
      <c r="J30" s="75"/>
      <c r="K30" s="6"/>
    </row>
    <row r="31" spans="2:11" s="3" customFormat="1" ht="15">
      <c r="B31" s="100" t="s">
        <v>18</v>
      </c>
      <c r="C31" s="101"/>
      <c r="D31" s="72">
        <v>739282</v>
      </c>
      <c r="E31" s="70">
        <v>8190</v>
      </c>
      <c r="F31" s="70">
        <v>719442</v>
      </c>
      <c r="G31" s="70">
        <v>11650</v>
      </c>
      <c r="H31" s="70">
        <v>0</v>
      </c>
      <c r="I31" s="70">
        <v>0</v>
      </c>
      <c r="J31" s="71">
        <v>0</v>
      </c>
      <c r="K31" s="6"/>
    </row>
    <row r="32" spans="2:11" s="3" customFormat="1" ht="9.75" customHeight="1">
      <c r="B32" s="99"/>
      <c r="C32" s="77"/>
      <c r="D32" s="76"/>
      <c r="E32" s="76"/>
      <c r="F32" s="76"/>
      <c r="G32" s="76"/>
      <c r="H32" s="76"/>
      <c r="I32" s="76"/>
      <c r="J32" s="77"/>
      <c r="K32" s="27"/>
    </row>
    <row r="33" spans="2:11" s="3" customFormat="1" ht="9.75" customHeight="1">
      <c r="B33" s="28"/>
      <c r="C33" s="28"/>
      <c r="D33" s="18"/>
      <c r="E33" s="18"/>
      <c r="F33" s="18"/>
      <c r="G33" s="18"/>
      <c r="H33" s="18"/>
      <c r="I33" s="18"/>
      <c r="J33" s="18"/>
      <c r="K33" s="27"/>
    </row>
    <row r="34" spans="2:11" s="3" customFormat="1" ht="15">
      <c r="B34" s="29" t="s">
        <v>75</v>
      </c>
      <c r="C34" s="28"/>
      <c r="D34" s="18"/>
      <c r="E34" s="18"/>
      <c r="F34" s="18"/>
      <c r="G34" s="18"/>
      <c r="H34" s="18"/>
      <c r="I34" s="18"/>
      <c r="J34" s="18"/>
      <c r="K34" s="27"/>
    </row>
    <row r="35" spans="2:11" s="3" customFormat="1" ht="15">
      <c r="B35" s="29" t="s">
        <v>30</v>
      </c>
      <c r="C35" s="29"/>
      <c r="D35" s="29"/>
      <c r="E35" s="29"/>
      <c r="F35" s="29"/>
      <c r="G35" s="29"/>
      <c r="H35" s="31"/>
      <c r="I35" s="30"/>
      <c r="J35" s="31"/>
      <c r="K35" s="6"/>
    </row>
    <row r="36" spans="1:11" s="3" customFormat="1" ht="9.75" customHeight="1">
      <c r="A36" s="39"/>
      <c r="B36" s="34"/>
      <c r="C36" s="34"/>
      <c r="D36" s="34"/>
      <c r="E36" s="34"/>
      <c r="F36" s="34"/>
      <c r="G36" s="34"/>
      <c r="H36" s="34"/>
      <c r="I36" s="33"/>
      <c r="J36" s="35"/>
      <c r="K36" s="36"/>
    </row>
    <row r="37" spans="2:11" s="3" customFormat="1" ht="15">
      <c r="B37" s="95" t="s">
        <v>74</v>
      </c>
      <c r="C37" s="96"/>
      <c r="D37" s="97"/>
      <c r="E37" s="39"/>
      <c r="F37" s="39"/>
      <c r="G37" s="39"/>
      <c r="H37" s="39"/>
      <c r="I37" s="38"/>
      <c r="J37" s="39"/>
      <c r="K37" s="40"/>
    </row>
    <row r="38" spans="2:11" s="3" customFormat="1" ht="3.75" customHeight="1">
      <c r="B38" s="92"/>
      <c r="C38" s="93"/>
      <c r="D38" s="93"/>
      <c r="E38" s="39"/>
      <c r="F38" s="39"/>
      <c r="G38" s="39"/>
      <c r="H38" s="39"/>
      <c r="I38" s="39"/>
      <c r="J38" s="39"/>
      <c r="K38" s="40"/>
    </row>
    <row r="39" spans="2:11" s="3" customFormat="1" ht="15">
      <c r="B39" s="94" t="s">
        <v>73</v>
      </c>
      <c r="C39" s="93"/>
      <c r="D39" s="93"/>
      <c r="E39" s="39"/>
      <c r="F39" s="39"/>
      <c r="G39" s="39"/>
      <c r="H39" s="39"/>
      <c r="I39" s="38"/>
      <c r="J39" s="39"/>
      <c r="K39" s="40"/>
    </row>
    <row r="40" spans="5:10" ht="14.25">
      <c r="E40" s="41"/>
      <c r="F40" s="41"/>
      <c r="G40" s="41"/>
      <c r="H40" s="41"/>
      <c r="J40" s="41"/>
    </row>
  </sheetData>
  <sheetProtection/>
  <mergeCells count="15">
    <mergeCell ref="B31:C31"/>
    <mergeCell ref="B26:C26"/>
    <mergeCell ref="B10:C10"/>
    <mergeCell ref="B11:C11"/>
    <mergeCell ref="B28:C28"/>
    <mergeCell ref="B29:C29"/>
    <mergeCell ref="B1:J1"/>
    <mergeCell ref="B4:C5"/>
    <mergeCell ref="D4:D5"/>
    <mergeCell ref="E4:J4"/>
    <mergeCell ref="B9:C9"/>
    <mergeCell ref="B7:C7"/>
    <mergeCell ref="B13:C13"/>
    <mergeCell ref="B27:C27"/>
    <mergeCell ref="B22:C2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28125" style="47" customWidth="1"/>
    <col min="2" max="2" width="37.57421875" style="47" customWidth="1"/>
    <col min="3" max="3" width="17.7109375" style="64" customWidth="1"/>
    <col min="4" max="4" width="17.7109375" style="60" customWidth="1"/>
    <col min="5" max="6" width="17.7109375" style="47" customWidth="1"/>
    <col min="7" max="7" width="2.421875" style="47" customWidth="1"/>
    <col min="8" max="16384" width="9.140625" style="47" customWidth="1"/>
  </cols>
  <sheetData>
    <row r="1" spans="2:6" s="44" customFormat="1" ht="40.5" customHeight="1" thickBot="1">
      <c r="B1" s="115" t="s">
        <v>13</v>
      </c>
      <c r="C1" s="115"/>
      <c r="D1" s="115"/>
      <c r="E1" s="115"/>
      <c r="F1" s="67"/>
    </row>
    <row r="2" spans="3:5" s="44" customFormat="1" ht="9.75" customHeight="1" thickTop="1">
      <c r="C2" s="62"/>
      <c r="D2" s="48"/>
      <c r="E2" s="47"/>
    </row>
    <row r="3" spans="3:6" s="45" customFormat="1" ht="12.75">
      <c r="C3" s="63"/>
      <c r="E3" s="50"/>
      <c r="F3" s="49" t="s">
        <v>1</v>
      </c>
    </row>
    <row r="4" spans="2:6" s="44" customFormat="1" ht="63.75" customHeight="1">
      <c r="B4" s="51" t="s">
        <v>31</v>
      </c>
      <c r="C4" s="68" t="s">
        <v>12</v>
      </c>
      <c r="D4" s="66" t="s">
        <v>68</v>
      </c>
      <c r="E4" s="66" t="s">
        <v>69</v>
      </c>
      <c r="F4" s="65" t="s">
        <v>70</v>
      </c>
    </row>
    <row r="5" spans="2:6" s="44" customFormat="1" ht="9.75" customHeight="1">
      <c r="B5" s="81"/>
      <c r="C5" s="82"/>
      <c r="D5" s="83"/>
      <c r="E5" s="83"/>
      <c r="F5" s="84"/>
    </row>
    <row r="6" spans="2:6" s="44" customFormat="1" ht="15">
      <c r="B6" s="52" t="s">
        <v>32</v>
      </c>
      <c r="C6" s="80">
        <v>34620568</v>
      </c>
      <c r="D6" s="80">
        <v>3000</v>
      </c>
      <c r="E6" s="80">
        <v>1051172</v>
      </c>
      <c r="F6" s="85">
        <f aca="true" t="shared" si="0" ref="F6:F11">D6-E6</f>
        <v>-1048172</v>
      </c>
    </row>
    <row r="7" spans="2:6" s="44" customFormat="1" ht="15">
      <c r="B7" s="52" t="s">
        <v>33</v>
      </c>
      <c r="C7" s="80">
        <v>21661286</v>
      </c>
      <c r="D7" s="80">
        <v>10531388</v>
      </c>
      <c r="E7" s="80">
        <v>0</v>
      </c>
      <c r="F7" s="85">
        <f t="shared" si="0"/>
        <v>10531388</v>
      </c>
    </row>
    <row r="8" spans="2:6" s="44" customFormat="1" ht="15">
      <c r="B8" s="52" t="s">
        <v>34</v>
      </c>
      <c r="C8" s="80">
        <v>15345052</v>
      </c>
      <c r="D8" s="80">
        <v>2765582</v>
      </c>
      <c r="E8" s="80">
        <v>0</v>
      </c>
      <c r="F8" s="85">
        <f t="shared" si="0"/>
        <v>2765582</v>
      </c>
    </row>
    <row r="9" spans="2:6" s="44" customFormat="1" ht="15">
      <c r="B9" s="52" t="s">
        <v>35</v>
      </c>
      <c r="C9" s="80">
        <v>3511500</v>
      </c>
      <c r="D9" s="80">
        <v>0</v>
      </c>
      <c r="E9" s="80">
        <v>0</v>
      </c>
      <c r="F9" s="85">
        <f t="shared" si="0"/>
        <v>0</v>
      </c>
    </row>
    <row r="10" spans="2:6" s="44" customFormat="1" ht="15">
      <c r="B10" s="52" t="s">
        <v>36</v>
      </c>
      <c r="C10" s="80">
        <v>2961709</v>
      </c>
      <c r="D10" s="80">
        <v>0</v>
      </c>
      <c r="E10" s="80">
        <v>0</v>
      </c>
      <c r="F10" s="85">
        <f t="shared" si="0"/>
        <v>0</v>
      </c>
    </row>
    <row r="11" spans="2:6" s="44" customFormat="1" ht="15">
      <c r="B11" s="52" t="s">
        <v>37</v>
      </c>
      <c r="C11" s="80">
        <v>2483775</v>
      </c>
      <c r="D11" s="80">
        <v>778855</v>
      </c>
      <c r="E11" s="80">
        <v>558915</v>
      </c>
      <c r="F11" s="85">
        <f t="shared" si="0"/>
        <v>219940</v>
      </c>
    </row>
    <row r="12" spans="2:6" s="44" customFormat="1" ht="15">
      <c r="B12" s="52" t="s">
        <v>38</v>
      </c>
      <c r="C12" s="80">
        <v>2310840</v>
      </c>
      <c r="D12" s="80">
        <v>0</v>
      </c>
      <c r="E12" s="80">
        <v>0</v>
      </c>
      <c r="F12" s="85">
        <f aca="true" t="shared" si="1" ref="F12:F41">D12-E12</f>
        <v>0</v>
      </c>
    </row>
    <row r="13" spans="2:6" s="44" customFormat="1" ht="15">
      <c r="B13" s="52" t="s">
        <v>42</v>
      </c>
      <c r="C13" s="80">
        <v>2149640</v>
      </c>
      <c r="D13" s="80">
        <v>0</v>
      </c>
      <c r="E13" s="80">
        <v>0</v>
      </c>
      <c r="F13" s="85">
        <f>D13-E13</f>
        <v>0</v>
      </c>
    </row>
    <row r="14" spans="2:6" s="44" customFormat="1" ht="15">
      <c r="B14" s="52" t="s">
        <v>39</v>
      </c>
      <c r="C14" s="80">
        <v>1658723</v>
      </c>
      <c r="D14" s="80">
        <v>3325</v>
      </c>
      <c r="E14" s="80">
        <v>0</v>
      </c>
      <c r="F14" s="85">
        <f t="shared" si="1"/>
        <v>3325</v>
      </c>
    </row>
    <row r="15" spans="2:6" s="44" customFormat="1" ht="15">
      <c r="B15" s="52" t="s">
        <v>40</v>
      </c>
      <c r="C15" s="80">
        <v>1633026</v>
      </c>
      <c r="D15" s="80">
        <v>0</v>
      </c>
      <c r="E15" s="80">
        <v>525000</v>
      </c>
      <c r="F15" s="85">
        <f t="shared" si="1"/>
        <v>-525000</v>
      </c>
    </row>
    <row r="16" spans="2:6" s="44" customFormat="1" ht="15">
      <c r="B16" s="52" t="s">
        <v>41</v>
      </c>
      <c r="C16" s="80">
        <v>1209829</v>
      </c>
      <c r="D16" s="80">
        <v>0</v>
      </c>
      <c r="E16" s="80">
        <v>5805</v>
      </c>
      <c r="F16" s="85">
        <f t="shared" si="1"/>
        <v>-5805</v>
      </c>
    </row>
    <row r="17" spans="2:6" s="44" customFormat="1" ht="15">
      <c r="B17" s="52" t="s">
        <v>43</v>
      </c>
      <c r="C17" s="80">
        <v>1040673</v>
      </c>
      <c r="D17" s="80">
        <v>22000</v>
      </c>
      <c r="E17" s="80">
        <v>624784</v>
      </c>
      <c r="F17" s="85">
        <f t="shared" si="1"/>
        <v>-602784</v>
      </c>
    </row>
    <row r="18" spans="2:6" s="44" customFormat="1" ht="15">
      <c r="B18" s="52" t="s">
        <v>44</v>
      </c>
      <c r="C18" s="80">
        <v>514307</v>
      </c>
      <c r="D18" s="80">
        <v>0</v>
      </c>
      <c r="E18" s="80">
        <v>0</v>
      </c>
      <c r="F18" s="85">
        <f t="shared" si="1"/>
        <v>0</v>
      </c>
    </row>
    <row r="19" spans="2:6" s="44" customFormat="1" ht="15">
      <c r="B19" s="52" t="s">
        <v>45</v>
      </c>
      <c r="C19" s="80">
        <v>452028</v>
      </c>
      <c r="D19" s="80">
        <v>10767829</v>
      </c>
      <c r="E19" s="80">
        <v>13711416</v>
      </c>
      <c r="F19" s="85">
        <f t="shared" si="1"/>
        <v>-2943587</v>
      </c>
    </row>
    <row r="20" spans="2:6" s="44" customFormat="1" ht="15">
      <c r="B20" s="52" t="s">
        <v>71</v>
      </c>
      <c r="C20" s="80">
        <v>305096</v>
      </c>
      <c r="D20" s="80">
        <v>0</v>
      </c>
      <c r="E20" s="80">
        <v>0</v>
      </c>
      <c r="F20" s="85">
        <f t="shared" si="1"/>
        <v>0</v>
      </c>
    </row>
    <row r="21" spans="2:6" s="44" customFormat="1" ht="15">
      <c r="B21" s="52" t="s">
        <v>46</v>
      </c>
      <c r="C21" s="80">
        <v>297550</v>
      </c>
      <c r="D21" s="80">
        <v>774762</v>
      </c>
      <c r="E21" s="80">
        <v>0</v>
      </c>
      <c r="F21" s="85">
        <f t="shared" si="1"/>
        <v>774762</v>
      </c>
    </row>
    <row r="22" spans="2:6" s="44" customFormat="1" ht="15">
      <c r="B22" s="52" t="s">
        <v>47</v>
      </c>
      <c r="C22" s="80">
        <v>263116</v>
      </c>
      <c r="D22" s="80">
        <v>29900</v>
      </c>
      <c r="E22" s="80">
        <v>0</v>
      </c>
      <c r="F22" s="85">
        <f t="shared" si="1"/>
        <v>29900</v>
      </c>
    </row>
    <row r="23" spans="2:6" s="44" customFormat="1" ht="15">
      <c r="B23" s="52" t="s">
        <v>48</v>
      </c>
      <c r="C23" s="80">
        <v>258948</v>
      </c>
      <c r="D23" s="80">
        <v>0</v>
      </c>
      <c r="E23" s="80">
        <v>0</v>
      </c>
      <c r="F23" s="85">
        <f t="shared" si="1"/>
        <v>0</v>
      </c>
    </row>
    <row r="24" spans="2:6" s="44" customFormat="1" ht="15">
      <c r="B24" s="52" t="s">
        <v>49</v>
      </c>
      <c r="C24" s="80">
        <v>241761</v>
      </c>
      <c r="D24" s="80">
        <v>51652</v>
      </c>
      <c r="E24" s="80">
        <v>0</v>
      </c>
      <c r="F24" s="85">
        <f t="shared" si="1"/>
        <v>51652</v>
      </c>
    </row>
    <row r="25" spans="2:6" s="44" customFormat="1" ht="15">
      <c r="B25" s="52" t="s">
        <v>50</v>
      </c>
      <c r="C25" s="80">
        <v>205001</v>
      </c>
      <c r="D25" s="80">
        <v>0</v>
      </c>
      <c r="E25" s="80">
        <v>9000</v>
      </c>
      <c r="F25" s="85">
        <f t="shared" si="1"/>
        <v>-9000</v>
      </c>
    </row>
    <row r="26" spans="2:6" s="44" customFormat="1" ht="15">
      <c r="B26" s="52" t="s">
        <v>51</v>
      </c>
      <c r="C26" s="80">
        <v>174167</v>
      </c>
      <c r="D26" s="80">
        <v>0</v>
      </c>
      <c r="E26" s="80">
        <v>0</v>
      </c>
      <c r="F26" s="85">
        <f t="shared" si="1"/>
        <v>0</v>
      </c>
    </row>
    <row r="27" spans="2:6" s="44" customFormat="1" ht="15">
      <c r="B27" s="69" t="s">
        <v>52</v>
      </c>
      <c r="C27" s="80">
        <v>121010</v>
      </c>
      <c r="D27" s="80">
        <v>0</v>
      </c>
      <c r="E27" s="80">
        <v>0</v>
      </c>
      <c r="F27" s="85">
        <f t="shared" si="1"/>
        <v>0</v>
      </c>
    </row>
    <row r="28" spans="2:6" s="44" customFormat="1" ht="15">
      <c r="B28" s="52" t="s">
        <v>53</v>
      </c>
      <c r="C28" s="80">
        <v>117900</v>
      </c>
      <c r="D28" s="80">
        <v>0</v>
      </c>
      <c r="E28" s="80">
        <v>0</v>
      </c>
      <c r="F28" s="85">
        <f t="shared" si="1"/>
        <v>0</v>
      </c>
    </row>
    <row r="29" spans="2:6" s="44" customFormat="1" ht="15">
      <c r="B29" s="52" t="s">
        <v>54</v>
      </c>
      <c r="C29" s="80">
        <v>95688</v>
      </c>
      <c r="D29" s="80">
        <v>0</v>
      </c>
      <c r="E29" s="80">
        <v>0</v>
      </c>
      <c r="F29" s="85">
        <f t="shared" si="1"/>
        <v>0</v>
      </c>
    </row>
    <row r="30" spans="2:6" s="44" customFormat="1" ht="15">
      <c r="B30" s="52" t="s">
        <v>55</v>
      </c>
      <c r="C30" s="80">
        <v>83600</v>
      </c>
      <c r="D30" s="80">
        <v>0</v>
      </c>
      <c r="E30" s="80">
        <v>0</v>
      </c>
      <c r="F30" s="85">
        <f t="shared" si="1"/>
        <v>0</v>
      </c>
    </row>
    <row r="31" spans="2:6" s="44" customFormat="1" ht="15">
      <c r="B31" s="52" t="s">
        <v>56</v>
      </c>
      <c r="C31" s="80">
        <v>73750</v>
      </c>
      <c r="D31" s="80">
        <v>0</v>
      </c>
      <c r="E31" s="80">
        <v>81996</v>
      </c>
      <c r="F31" s="85">
        <f t="shared" si="1"/>
        <v>-81996</v>
      </c>
    </row>
    <row r="32" spans="2:6" s="44" customFormat="1" ht="15">
      <c r="B32" s="52" t="s">
        <v>57</v>
      </c>
      <c r="C32" s="80">
        <v>63830</v>
      </c>
      <c r="D32" s="80">
        <v>0</v>
      </c>
      <c r="E32" s="80">
        <v>0</v>
      </c>
      <c r="F32" s="85">
        <f t="shared" si="1"/>
        <v>0</v>
      </c>
    </row>
    <row r="33" spans="2:6" s="44" customFormat="1" ht="15">
      <c r="B33" s="52" t="s">
        <v>58</v>
      </c>
      <c r="C33" s="80">
        <v>61310</v>
      </c>
      <c r="D33" s="80">
        <v>0</v>
      </c>
      <c r="E33" s="80">
        <v>0</v>
      </c>
      <c r="F33" s="85">
        <f t="shared" si="1"/>
        <v>0</v>
      </c>
    </row>
    <row r="34" spans="2:6" s="44" customFormat="1" ht="15">
      <c r="B34" s="52" t="s">
        <v>59</v>
      </c>
      <c r="C34" s="80">
        <v>47251</v>
      </c>
      <c r="D34" s="80">
        <v>0</v>
      </c>
      <c r="E34" s="80">
        <v>0</v>
      </c>
      <c r="F34" s="85">
        <f t="shared" si="1"/>
        <v>0</v>
      </c>
    </row>
    <row r="35" spans="2:6" s="44" customFormat="1" ht="15">
      <c r="B35" s="52" t="s">
        <v>60</v>
      </c>
      <c r="C35" s="80">
        <v>39955</v>
      </c>
      <c r="D35" s="80">
        <v>0</v>
      </c>
      <c r="E35" s="80">
        <v>0</v>
      </c>
      <c r="F35" s="85">
        <f t="shared" si="1"/>
        <v>0</v>
      </c>
    </row>
    <row r="36" spans="2:6" s="44" customFormat="1" ht="15">
      <c r="B36" s="52" t="s">
        <v>61</v>
      </c>
      <c r="C36" s="80">
        <v>37023</v>
      </c>
      <c r="D36" s="80">
        <v>0</v>
      </c>
      <c r="E36" s="80">
        <v>0</v>
      </c>
      <c r="F36" s="85">
        <f t="shared" si="1"/>
        <v>0</v>
      </c>
    </row>
    <row r="37" spans="2:6" s="44" customFormat="1" ht="15">
      <c r="B37" s="52" t="s">
        <v>62</v>
      </c>
      <c r="C37" s="80">
        <v>33572</v>
      </c>
      <c r="D37" s="80">
        <v>0</v>
      </c>
      <c r="E37" s="80">
        <v>0</v>
      </c>
      <c r="F37" s="85">
        <f t="shared" si="1"/>
        <v>0</v>
      </c>
    </row>
    <row r="38" spans="1:6" ht="15">
      <c r="A38" s="44"/>
      <c r="B38" s="52" t="s">
        <v>63</v>
      </c>
      <c r="C38" s="80">
        <v>29105</v>
      </c>
      <c r="D38" s="80">
        <v>0</v>
      </c>
      <c r="E38" s="80">
        <v>0</v>
      </c>
      <c r="F38" s="85">
        <f t="shared" si="1"/>
        <v>0</v>
      </c>
    </row>
    <row r="39" spans="1:6" ht="15">
      <c r="A39" s="44"/>
      <c r="B39" s="52" t="s">
        <v>64</v>
      </c>
      <c r="C39" s="80">
        <v>28890</v>
      </c>
      <c r="D39" s="80">
        <v>41992</v>
      </c>
      <c r="E39" s="80">
        <v>0</v>
      </c>
      <c r="F39" s="85">
        <f t="shared" si="1"/>
        <v>41992</v>
      </c>
    </row>
    <row r="40" spans="1:6" ht="15">
      <c r="A40" s="44"/>
      <c r="B40" s="52" t="s">
        <v>65</v>
      </c>
      <c r="C40" s="80">
        <v>18984</v>
      </c>
      <c r="D40" s="80">
        <v>0</v>
      </c>
      <c r="E40" s="80">
        <v>0</v>
      </c>
      <c r="F40" s="85">
        <f t="shared" si="1"/>
        <v>0</v>
      </c>
    </row>
    <row r="41" spans="1:6" ht="15">
      <c r="A41" s="44"/>
      <c r="B41" s="52" t="s">
        <v>66</v>
      </c>
      <c r="C41" s="80">
        <v>53669</v>
      </c>
      <c r="D41" s="80">
        <v>0</v>
      </c>
      <c r="E41" s="80">
        <v>0</v>
      </c>
      <c r="F41" s="85">
        <f t="shared" si="1"/>
        <v>0</v>
      </c>
    </row>
    <row r="42" spans="1:6" ht="15">
      <c r="A42" s="44"/>
      <c r="B42" s="86" t="s">
        <v>67</v>
      </c>
      <c r="C42" s="87">
        <f>SUM(C6:C41)</f>
        <v>94204132</v>
      </c>
      <c r="D42" s="87">
        <f>SUM(D6:D41)</f>
        <v>25770285</v>
      </c>
      <c r="E42" s="87">
        <f>SUM(E6:E41)</f>
        <v>16568088</v>
      </c>
      <c r="F42" s="88">
        <f>SUM(F6:F41)</f>
        <v>9202197</v>
      </c>
    </row>
    <row r="43" spans="1:6" s="55" customFormat="1" ht="9.75" customHeight="1">
      <c r="A43" s="53"/>
      <c r="B43" s="54"/>
      <c r="C43" s="89"/>
      <c r="D43" s="89"/>
      <c r="E43" s="89"/>
      <c r="F43" s="90"/>
    </row>
    <row r="44" spans="1:6" ht="9.75" customHeight="1">
      <c r="A44" s="46"/>
      <c r="B44" s="98"/>
      <c r="C44" s="32"/>
      <c r="D44" s="33"/>
      <c r="E44" s="34"/>
      <c r="F44" s="34"/>
    </row>
    <row r="45" spans="1:6" ht="14.25" customHeight="1">
      <c r="A45" s="46"/>
      <c r="B45" s="95" t="s">
        <v>74</v>
      </c>
      <c r="C45" s="37"/>
      <c r="D45" s="38"/>
      <c r="E45" s="39"/>
      <c r="F45" s="39"/>
    </row>
    <row r="46" spans="1:6" ht="3.75" customHeight="1">
      <c r="A46" s="46"/>
      <c r="B46" s="92"/>
      <c r="C46" s="37"/>
      <c r="D46" s="38"/>
      <c r="E46" s="39"/>
      <c r="F46" s="39"/>
    </row>
    <row r="47" spans="1:6" ht="15" customHeight="1">
      <c r="A47" s="46"/>
      <c r="B47" s="94" t="s">
        <v>73</v>
      </c>
      <c r="C47" s="59"/>
      <c r="D47" s="57"/>
      <c r="E47" s="56"/>
      <c r="F47" s="58"/>
    </row>
    <row r="48" ht="15">
      <c r="E48" s="61"/>
    </row>
    <row r="49" spans="1:5" s="46" customFormat="1" ht="15">
      <c r="A49" s="47"/>
      <c r="B49" s="47"/>
      <c r="C49" s="64"/>
      <c r="D49" s="60"/>
      <c r="E49" s="61"/>
    </row>
    <row r="50" spans="1:5" s="46" customFormat="1" ht="15">
      <c r="A50" s="47"/>
      <c r="B50" s="47"/>
      <c r="C50" s="64"/>
      <c r="D50" s="60"/>
      <c r="E50" s="61"/>
    </row>
    <row r="51" spans="1:5" s="46" customFormat="1" ht="15">
      <c r="A51" s="47"/>
      <c r="B51" s="47"/>
      <c r="C51" s="64"/>
      <c r="D51" s="60"/>
      <c r="E51" s="61"/>
    </row>
    <row r="52" ht="15">
      <c r="E52" s="61"/>
    </row>
    <row r="53" ht="15">
      <c r="E53" s="61"/>
    </row>
    <row r="54" ht="15">
      <c r="E54" s="61"/>
    </row>
    <row r="55" ht="15">
      <c r="E55" s="61"/>
    </row>
  </sheetData>
  <sheetProtection/>
  <mergeCells count="1">
    <mergeCell ref="B1:E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2014-02-13T09:29:43Z</cp:lastPrinted>
  <dcterms:created xsi:type="dcterms:W3CDTF">2013-01-18T08:25:55Z</dcterms:created>
  <dcterms:modified xsi:type="dcterms:W3CDTF">2014-02-13T09:29:45Z</dcterms:modified>
  <cp:category/>
  <cp:version/>
  <cp:contentType/>
  <cp:contentStatus/>
</cp:coreProperties>
</file>