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330" activeTab="0"/>
  </bookViews>
  <sheets>
    <sheet name="ΣΥΝΟΠΤΙΚΟΣ ΠΙΝΑΚΑΣ" sheetId="1" r:id="rId1"/>
    <sheet name="ΚΑΤΑ ΠΕΡΙΒΑΛΛΟΝΤΙΚΟ ΠΕΔΙΟ 2014" sheetId="2" r:id="rId2"/>
    <sheet name="ΚΑΤΑ ΚΥΒΕΡΝΗΤΙΚΗ ΥΠΗΡΕΣΙΑ 2014" sheetId="3" r:id="rId3"/>
  </sheets>
  <definedNames>
    <definedName name="_xlnm.Print_Area" localSheetId="2">'ΚΑΤΑ ΚΥΒΕΡΝΗΤΙΚΗ ΥΠΗΡΕΣΙΑ 2014'!$A$1:$G$50</definedName>
    <definedName name="_xlnm.Print_Area" localSheetId="1">'ΚΑΤΑ ΠΕΡΙΒΑΛΛΟΝΤΙΚΟ ΠΕΔΙΟ 2014'!$A$1:$K$39</definedName>
  </definedNames>
  <calcPr fullCalcOnLoad="1"/>
</workbook>
</file>

<file path=xl/sharedStrings.xml><?xml version="1.0" encoding="utf-8"?>
<sst xmlns="http://schemas.openxmlformats.org/spreadsheetml/2006/main" count="115" uniqueCount="98">
  <si>
    <t xml:space="preserve"> - κατά είδος δαπάνης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</si>
  <si>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</si>
  <si>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</si>
  <si>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</si>
  <si>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</si>
  <si>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</si>
  <si>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 xml:space="preserve"> ( Δ ) ΧΟΡΗΓΙΕΣ/ΧΡΗΜΑΤΟΔΟΤΗΣΕΙΣ ( = Δ1 - Δ2 )</t>
  </si>
  <si>
    <t xml:space="preserve">( Δ1 ) Χορηγίες/Χρηματοδοτήσεις που δόθηκαν </t>
  </si>
  <si>
    <t xml:space="preserve">( Δ2 ) Χορηγίες/Χρηματοδοτήσεις που λήφθηκαν </t>
  </si>
  <si>
    <t xml:space="preserve">Έδαφος &amp; Υπόγεια Νερά </t>
  </si>
  <si>
    <t>(€'s)</t>
  </si>
  <si>
    <t xml:space="preserve">Σύνολο </t>
  </si>
  <si>
    <t>Περιβαλλοντικό Πεδίο</t>
  </si>
  <si>
    <t xml:space="preserve">        Αέρας</t>
  </si>
  <si>
    <t xml:space="preserve">     Λύματα</t>
  </si>
  <si>
    <t xml:space="preserve">    Απόβλητα</t>
  </si>
  <si>
    <t xml:space="preserve">     Θόρυβος</t>
  </si>
  <si>
    <t xml:space="preserve">       Άλλα * </t>
  </si>
  <si>
    <t xml:space="preserve"> ( Α ) ΣΥΝΟΛΙΚΕΣ ΔΑΠΑΝΕΣ ( = Β + Γ )</t>
  </si>
  <si>
    <t xml:space="preserve"> ( Β ) ΕΠΕΝΔΥΣΕΙΣ</t>
  </si>
  <si>
    <t xml:space="preserve"> ( Γ ) ΤΡΕΧΟΥΣΕΣ ΔΑΠΑΝΕΣ ( = Γ1 + Γ2 )</t>
  </si>
  <si>
    <t>( Γ1 ) Τρέχουσες Δαπάνες Εντός του Οργανισμού</t>
  </si>
  <si>
    <t xml:space="preserve">                     </t>
  </si>
  <si>
    <t>Μισθοί και Ημερομίσθια</t>
  </si>
  <si>
    <t>Λειτουργικά Έξοδα Εξοπλισμού και Μηχανημάτων</t>
  </si>
  <si>
    <t>Ηλεκτρισμός και Καύσιμα</t>
  </si>
  <si>
    <t>Συνέδρια/Σεμινάρια</t>
  </si>
  <si>
    <t>Εκπαίδευση Προσωπικού</t>
  </si>
  <si>
    <t>Αγορά Υλικών</t>
  </si>
  <si>
    <t>Άλλες Δαπάνες **</t>
  </si>
  <si>
    <t xml:space="preserve">( Γ2 ) Αγορά Υπηρεσιών </t>
  </si>
  <si>
    <t>Μελέτες</t>
  </si>
  <si>
    <t xml:space="preserve">                         </t>
  </si>
  <si>
    <t xml:space="preserve"> ( Ε ) ΕΣΟΔΑ </t>
  </si>
  <si>
    <t>** Περιλαμβάνονται δαπάνες για τη λειτουργία και συντήρηση έργων περιβαλλοντικής προστασίας.</t>
  </si>
  <si>
    <t>Υπουργείο/ Τμήμα/
 Υπηρεσία/ Οργανισμός</t>
  </si>
  <si>
    <t xml:space="preserve"> Χορηγίες/ Χρηματοδοτήσεις που δόθηκαν
(Δ1)</t>
  </si>
  <si>
    <t>Χορηγίες/ Χρηματοδοτήσεις που λήφθηκαν
(Δ2)</t>
  </si>
  <si>
    <t>Χορηγίες/ Χρηματοδοτήσεις
(Δ1 - Δ2)</t>
  </si>
  <si>
    <t xml:space="preserve"> ΣΥΝΟΛΟ</t>
  </si>
  <si>
    <t>( Β ) Επενδύσεις</t>
  </si>
  <si>
    <t xml:space="preserve"> ( Ε ) ΕΣΟΔΑ ΑΠΟ ΕΝΕΡΓΕΙΕΣ ΠΕΡΙΒΑΛΛΟΝΤΙΚΗΣ ΠΡΟΣΤΑΣΙΑΣ</t>
  </si>
  <si>
    <t>* Περιλαμβάνονται γενικά περιβαλλοντικά θέματα και ενέργειες προστασίας του φυσικού περιβάλλοντος και της βιοποικιλότητας.</t>
  </si>
  <si>
    <t xml:space="preserve"> Τμήμα Δασών</t>
  </si>
  <si>
    <t xml:space="preserve"> Τμήμα Αναπτύξεως Υδάτων</t>
  </si>
  <si>
    <t xml:space="preserve"> Υπουργείο Εσωτερικών</t>
  </si>
  <si>
    <t xml:space="preserve"> Τμήμα Πολεοδομίας και Οικήσεως</t>
  </si>
  <si>
    <t xml:space="preserve"> Τμήμα Περιβάλλοντος</t>
  </si>
  <si>
    <t xml:space="preserve"> Πυροσβεστική Υπηρεσία</t>
  </si>
  <si>
    <t xml:space="preserve"> Υπουργείο Υγείας</t>
  </si>
  <si>
    <t xml:space="preserve"> Τμήμα Επιθεώρησης Εργασίας</t>
  </si>
  <si>
    <t xml:space="preserve"> Υπουργείο Άμυνας</t>
  </si>
  <si>
    <t xml:space="preserve"> Επαρχιακή Διοίκηση Λεμεσού</t>
  </si>
  <si>
    <t xml:space="preserve"> Γενικό Χημείο του Κράτους</t>
  </si>
  <si>
    <t xml:space="preserve"> Νοσηλευτικές Υπηρεσίες</t>
  </si>
  <si>
    <t xml:space="preserve"> Τεχνολογικό Πανεπιστήμιο Κύπρου</t>
  </si>
  <si>
    <t xml:space="preserve"> Επαρχιακή Διοίκηση Πάφου</t>
  </si>
  <si>
    <t xml:space="preserve"> Τμήμα Αλιείας και Θαλάσσιων Ερευνών</t>
  </si>
  <si>
    <t xml:space="preserve"> Τμήμα Εμπορικής Ναυτιλίας</t>
  </si>
  <si>
    <t xml:space="preserve"> Επαρχιακή Διοίκηση Αμμοχώστου</t>
  </si>
  <si>
    <t xml:space="preserve"> Τμήμα Οδικών Μεταφορών</t>
  </si>
  <si>
    <t xml:space="preserve"> Πανεπιστήμιο Κύπρου</t>
  </si>
  <si>
    <t xml:space="preserve"> Επίτροπος Περιβάλλοντος</t>
  </si>
  <si>
    <t xml:space="preserve"> Τμήμα Γεωλογικής Επισκόπησης</t>
  </si>
  <si>
    <t xml:space="preserve"> Τμήμα Ηλεκτρομηχανολογικών Υπηρεσιών</t>
  </si>
  <si>
    <t xml:space="preserve"> Επαρχιακή Διοίκηση Λευκωσίας</t>
  </si>
  <si>
    <t xml:space="preserve"> Επαρχιακή Διοίκηση Λάρνακας</t>
  </si>
  <si>
    <t xml:space="preserve"> Ογκολογικό Κέντρο Τράπεζας Κύπρου</t>
  </si>
  <si>
    <t xml:space="preserve"> Άλλα</t>
  </si>
  <si>
    <t xml:space="preserve"> Υπουργείο Παιδείας και Πολιτισμού</t>
  </si>
  <si>
    <t xml:space="preserve"> Τμήμα Κτηνιατρικών Υπηρεσιών</t>
  </si>
  <si>
    <t xml:space="preserve"> Τμήμα Δημοσίων Έργων</t>
  </si>
  <si>
    <t xml:space="preserve"> Υπηρεσία Ενέργειας</t>
  </si>
  <si>
    <t xml:space="preserve"> Ινστιτούτο Νευρολογίας και Γενετικής</t>
  </si>
  <si>
    <t xml:space="preserve"> ( A ) ΔΑΠΑΝΕΣ ΓΙΑ ΠΕΡΙΒΑΛΛΟΝΤΙΚΗ ΠΡΟΣΤΑΣΙΑ ( = B + Γ )</t>
  </si>
  <si>
    <t>( Γ ) Τρέχουσες Δαπάνες ( = Γ1 + Γ2 )</t>
  </si>
  <si>
    <t>( Γ1 ) Τρέχουσες δαπάνες εντός του οργανισμού</t>
  </si>
  <si>
    <t xml:space="preserve">         εκ των οποίων: αμοιβές προσωπικού</t>
  </si>
  <si>
    <t>( Γ2 ) Αγορά υπηρεσιών</t>
  </si>
  <si>
    <t>Άλλα *</t>
  </si>
  <si>
    <t>*</t>
  </si>
  <si>
    <t>(€000's)</t>
  </si>
  <si>
    <t>Περιλαμβάνονται γενικά περιβαλλοντικά θέματα και ενέργειες προστασίας του φυσικού περιβάλλοντος και της βιοποικιλότητας.</t>
  </si>
  <si>
    <t xml:space="preserve"> Ανοικτό Πανεπιστήμιο Κύπρου</t>
  </si>
  <si>
    <t xml:space="preserve"> Ινστιτούτο Γεωργικών Ερευνών</t>
  </si>
  <si>
    <t xml:space="preserve"> Γενική Διεύθυνση Ευρωπαϊκών Προγραμμάτων, </t>
  </si>
  <si>
    <t xml:space="preserve">     Συντονισμού και Ανάπτυξης</t>
  </si>
  <si>
    <t>ΠΕΡΙΒΑΛΛΟΝΤΙΚΗ ΠΡΟΣΤΑΣΙΑ ΣΤΟΝ ΔΗΜΟΣΙΟ ΤΟΜΕΑ</t>
  </si>
  <si>
    <t xml:space="preserve"> Φαρμακευτικές Υπηρεσίες</t>
  </si>
  <si>
    <t xml:space="preserve"> Τμήμα Γεωργίας</t>
  </si>
  <si>
    <t xml:space="preserve"> Υπηρεσία Μεταλλείων</t>
  </si>
  <si>
    <t>(Τελευταία Ενημέρωση 11/05/2016)</t>
  </si>
  <si>
    <t>COPYRIGHT © :2016, REPUBLIC OF CYPRUS, STATISTICAL SERVICE</t>
  </si>
  <si>
    <t>ΠΕΡΙΒΑΛΛΟΝΤΙΚΗ ΠΡΟΣΤΑΣΙΑ ΣΤΟΝ ΔΗΜΟΣΙΟ ΤΟΜΕΑ, 2014</t>
  </si>
  <si>
    <t>Συνολικές Δαπάνες</t>
  </si>
  <si>
    <t>(€)</t>
  </si>
  <si>
    <t xml:space="preserve">ΠΕΡΙΒΑΛΛΟΝΤΙΚΗ ΠΡΟΣΤΑΣΙΑ ΣΤΟΝ ΔΗΜΟΣΙΟ ΤΟΜΕΑ </t>
  </si>
  <si>
    <t>KATA KYBEΡNHTIKΗ ΥΠΗΡΕΣΙΑ,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</si>
</sst>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#_#_#_#"/>
    <numFmt numFmtId="165" formatCode="#,##0_#_#_#"/>
    <numFmt numFmtId="166" formatCode="0.0"/>
    <numFmt numFmtId="167" formatCode="#,##0_#_#"/>
  </numFmts>
  <fonts count="43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6"/>
      <name val="»οξτΫςξα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name val="»οξτΫςξα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»οξτΫςξα"/>
      <family val="0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0"/>
      </right>
      <top/>
      <bottom/>
    </border>
    <border>
      <left/>
      <right/>
      <top/>
      <bottom style="double">
        <color indexed="12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  <border>
      <left/>
      <right>
        <color indexed="63"/>
      </right>
      <top style="double">
        <color indexed="3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24" borderId="0" xfId="55" applyFont="1" applyFill="1" applyBorder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5" applyFont="1" applyFill="1" applyProtection="1">
      <alignment/>
      <protection/>
    </xf>
    <xf numFmtId="0" fontId="3" fillId="24" borderId="0" xfId="55" applyFont="1" applyFill="1" applyBorder="1" applyAlignment="1" applyProtection="1">
      <alignment horizontal="left"/>
      <protection/>
    </xf>
    <xf numFmtId="0" fontId="4" fillId="24" borderId="0" xfId="55" applyFont="1" applyFill="1" applyBorder="1" applyAlignment="1" applyProtection="1">
      <alignment horizontal="left"/>
      <protection/>
    </xf>
    <xf numFmtId="0" fontId="2" fillId="24" borderId="0" xfId="55" applyFont="1" applyFill="1">
      <alignment/>
      <protection/>
    </xf>
    <xf numFmtId="0" fontId="5" fillId="24" borderId="0" xfId="55" applyFont="1" applyFill="1" applyAlignment="1" applyProtection="1">
      <alignment/>
      <protection/>
    </xf>
    <xf numFmtId="0" fontId="6" fillId="24" borderId="0" xfId="0" applyFont="1" applyFill="1" applyAlignment="1">
      <alignment/>
    </xf>
    <xf numFmtId="0" fontId="6" fillId="25" borderId="0" xfId="0" applyFont="1" applyFill="1" applyAlignment="1">
      <alignment/>
    </xf>
    <xf numFmtId="0" fontId="5" fillId="24" borderId="10" xfId="55" applyFont="1" applyFill="1" applyBorder="1" applyAlignment="1" applyProtection="1">
      <alignment horizontal="centerContinuous"/>
      <protection/>
    </xf>
    <xf numFmtId="0" fontId="5" fillId="24" borderId="0" xfId="55" applyFont="1" applyFill="1" applyBorder="1" applyAlignment="1" applyProtection="1">
      <alignment horizontal="centerContinuous"/>
      <protection/>
    </xf>
    <xf numFmtId="0" fontId="7" fillId="24" borderId="11" xfId="55" applyNumberFormat="1" applyFont="1" applyFill="1" applyBorder="1" applyAlignment="1" applyProtection="1">
      <alignment horizontal="center"/>
      <protection/>
    </xf>
    <xf numFmtId="0" fontId="7" fillId="24" borderId="12" xfId="55" applyNumberFormat="1" applyFont="1" applyFill="1" applyBorder="1" applyAlignment="1" applyProtection="1">
      <alignment horizontal="right" indent="1"/>
      <protection/>
    </xf>
    <xf numFmtId="0" fontId="8" fillId="24" borderId="12" xfId="55" applyNumberFormat="1" applyFont="1" applyFill="1" applyBorder="1" applyAlignment="1" applyProtection="1">
      <alignment horizontal="right" indent="1"/>
      <protection/>
    </xf>
    <xf numFmtId="0" fontId="3" fillId="24" borderId="10" xfId="55" applyNumberFormat="1" applyFont="1" applyFill="1" applyBorder="1" applyAlignment="1" applyProtection="1">
      <alignment vertical="center"/>
      <protection/>
    </xf>
    <xf numFmtId="0" fontId="4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Font="1" applyFill="1" applyBorder="1" applyAlignment="1" applyProtection="1">
      <alignment vertical="center"/>
      <protection/>
    </xf>
    <xf numFmtId="0" fontId="2" fillId="24" borderId="10" xfId="55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4" fillId="24" borderId="11" xfId="55" applyNumberFormat="1" applyFont="1" applyFill="1" applyBorder="1" applyAlignment="1" applyProtection="1">
      <alignment vertical="center"/>
      <protection/>
    </xf>
    <xf numFmtId="3" fontId="2" fillId="24" borderId="12" xfId="55" applyNumberFormat="1" applyFont="1" applyFill="1" applyBorder="1" applyAlignment="1" applyProtection="1">
      <alignment horizontal="right" indent="1"/>
      <protection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NumberFormat="1" applyFont="1" applyFill="1" applyBorder="1" applyAlignment="1" applyProtection="1">
      <alignment vertical="center"/>
      <protection/>
    </xf>
    <xf numFmtId="0" fontId="2" fillId="24" borderId="13" xfId="55" applyFont="1" applyFill="1" applyBorder="1" applyAlignment="1" applyProtection="1">
      <alignment vertical="center"/>
      <protection/>
    </xf>
    <xf numFmtId="0" fontId="2" fillId="24" borderId="14" xfId="55" applyNumberFormat="1" applyFont="1" applyFill="1" applyBorder="1" applyAlignment="1" applyProtection="1">
      <alignment vertical="center"/>
      <protection/>
    </xf>
    <xf numFmtId="0" fontId="2" fillId="24" borderId="15" xfId="55" applyNumberFormat="1" applyFont="1" applyFill="1" applyBorder="1" applyAlignment="1" applyProtection="1">
      <alignment vertical="center"/>
      <protection/>
    </xf>
    <xf numFmtId="3" fontId="2" fillId="24" borderId="16" xfId="55" applyNumberFormat="1" applyFont="1" applyFill="1" applyBorder="1" applyAlignment="1" applyProtection="1">
      <alignment horizontal="right" vertical="center"/>
      <protection/>
    </xf>
    <xf numFmtId="0" fontId="2" fillId="24" borderId="0" xfId="55" applyNumberFormat="1" applyFont="1" applyFill="1" applyBorder="1" applyAlignment="1" applyProtection="1">
      <alignment/>
      <protection/>
    </xf>
    <xf numFmtId="3" fontId="2" fillId="24" borderId="0" xfId="55" applyNumberFormat="1" applyFont="1" applyFill="1" applyBorder="1" applyAlignment="1" applyProtection="1">
      <alignment horizontal="right" indent="1"/>
      <protection/>
    </xf>
    <xf numFmtId="0" fontId="2" fillId="24" borderId="0" xfId="55" applyFont="1" applyFill="1" applyBorder="1" applyAlignment="1">
      <alignment vertical="center"/>
      <protection/>
    </xf>
    <xf numFmtId="0" fontId="2" fillId="24" borderId="0" xfId="55" applyFont="1" applyFill="1" applyBorder="1" applyAlignment="1">
      <alignment vertical="center" wrapText="1"/>
      <protection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24" borderId="0" xfId="55" applyFont="1" applyFill="1" applyProtection="1">
      <alignment/>
      <protection/>
    </xf>
    <xf numFmtId="0" fontId="11" fillId="24" borderId="17" xfId="55" applyNumberFormat="1" applyFont="1" applyFill="1" applyBorder="1" applyAlignment="1" applyProtection="1">
      <alignment/>
      <protection/>
    </xf>
    <xf numFmtId="0" fontId="12" fillId="24" borderId="17" xfId="55" applyNumberFormat="1" applyFont="1" applyFill="1" applyBorder="1" applyAlignment="1" applyProtection="1">
      <alignment/>
      <protection/>
    </xf>
    <xf numFmtId="0" fontId="2" fillId="24" borderId="17" xfId="55" applyNumberFormat="1" applyFont="1" applyFill="1" applyBorder="1" applyAlignment="1" applyProtection="1">
      <alignment/>
      <protection/>
    </xf>
    <xf numFmtId="0" fontId="2" fillId="24" borderId="17" xfId="55" applyNumberFormat="1" applyFont="1" applyFill="1" applyBorder="1" applyAlignment="1" applyProtection="1">
      <alignment horizontal="center"/>
      <protection/>
    </xf>
    <xf numFmtId="0" fontId="13" fillId="24" borderId="0" xfId="55" applyFont="1" applyFill="1" applyProtection="1">
      <alignment/>
      <protection/>
    </xf>
    <xf numFmtId="0" fontId="14" fillId="24" borderId="0" xfId="55" applyFont="1" applyFill="1" applyAlignment="1" applyProtection="1">
      <alignment horizontal="left" vertical="top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horizontal="left" vertical="center"/>
      <protection/>
    </xf>
    <xf numFmtId="165" fontId="17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indent="1"/>
      <protection/>
    </xf>
    <xf numFmtId="3" fontId="19" fillId="0" borderId="0" xfId="0" applyNumberFormat="1" applyFont="1" applyFill="1" applyBorder="1" applyAlignment="1" applyProtection="1">
      <alignment horizontal="right" vertical="center" indent="1"/>
      <protection/>
    </xf>
    <xf numFmtId="0" fontId="18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3" fontId="20" fillId="0" borderId="10" xfId="0" applyNumberFormat="1" applyFont="1" applyFill="1" applyBorder="1" applyAlignment="1" applyProtection="1">
      <alignment horizontal="right" vertical="center" inden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right" vertical="center" indent="1"/>
      <protection/>
    </xf>
    <xf numFmtId="3" fontId="20" fillId="0" borderId="11" xfId="0" applyNumberFormat="1" applyFont="1" applyFill="1" applyBorder="1" applyAlignment="1" applyProtection="1">
      <alignment horizontal="right" vertical="center" indent="1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 indent="1"/>
      <protection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20" xfId="0" applyNumberFormat="1" applyFont="1" applyFill="1" applyBorder="1" applyAlignment="1" applyProtection="1">
      <alignment horizontal="left" vertical="center" inden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Fill="1" applyBorder="1" applyAlignment="1" applyProtection="1">
      <alignment horizontal="right" vertical="center" indent="1"/>
      <protection/>
    </xf>
    <xf numFmtId="3" fontId="20" fillId="0" borderId="14" xfId="0" applyNumberFormat="1" applyFont="1" applyFill="1" applyBorder="1" applyAlignment="1" applyProtection="1">
      <alignment horizontal="right" vertical="center" indent="1"/>
      <protection/>
    </xf>
    <xf numFmtId="3" fontId="20" fillId="0" borderId="15" xfId="0" applyNumberFormat="1" applyFont="1" applyFill="1" applyBorder="1" applyAlignment="1" applyProtection="1">
      <alignment horizontal="right" vertical="center" indent="1"/>
      <protection/>
    </xf>
    <xf numFmtId="166" fontId="22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164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20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top"/>
      <protection/>
    </xf>
    <xf numFmtId="164" fontId="2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 indent="4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indent="4"/>
    </xf>
    <xf numFmtId="0" fontId="20" fillId="0" borderId="0" xfId="0" applyFont="1" applyFill="1" applyAlignment="1">
      <alignment/>
    </xf>
    <xf numFmtId="167" fontId="19" fillId="0" borderId="0" xfId="0" applyNumberFormat="1" applyFont="1" applyFill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167" fontId="19" fillId="0" borderId="24" xfId="0" applyNumberFormat="1" applyFont="1" applyFill="1" applyBorder="1" applyAlignment="1">
      <alignment horizontal="center" vertical="center" wrapText="1"/>
    </xf>
    <xf numFmtId="167" fontId="19" fillId="0" borderId="2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3"/>
    </xf>
    <xf numFmtId="3" fontId="20" fillId="0" borderId="26" xfId="0" applyNumberFormat="1" applyFont="1" applyFill="1" applyBorder="1" applyAlignment="1">
      <alignment horizontal="right" indent="3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3"/>
    </xf>
    <xf numFmtId="3" fontId="19" fillId="0" borderId="26" xfId="0" applyNumberFormat="1" applyFont="1" applyFill="1" applyBorder="1" applyAlignment="1">
      <alignment horizontal="right" indent="3"/>
    </xf>
    <xf numFmtId="0" fontId="22" fillId="0" borderId="0" xfId="0" applyFont="1" applyFill="1" applyAlignment="1">
      <alignment vertical="center"/>
    </xf>
    <xf numFmtId="0" fontId="19" fillId="0" borderId="13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right" indent="3"/>
    </xf>
    <xf numFmtId="3" fontId="19" fillId="0" borderId="27" xfId="0" applyNumberFormat="1" applyFont="1" applyFill="1" applyBorder="1" applyAlignment="1">
      <alignment horizontal="right" indent="3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3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right" indent="4"/>
    </xf>
    <xf numFmtId="167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2" fillId="24" borderId="11" xfId="55" applyFont="1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24" fillId="24" borderId="0" xfId="55" applyFont="1" applyFill="1" applyBorder="1" applyAlignment="1" applyProtection="1">
      <alignment horizontal="left" wrapText="1"/>
      <protection/>
    </xf>
    <xf numFmtId="3" fontId="4" fillId="24" borderId="12" xfId="55" applyNumberFormat="1" applyFont="1" applyFill="1" applyBorder="1" applyAlignment="1" applyProtection="1">
      <alignment horizontal="right" vertical="center" indent="1"/>
      <protection/>
    </xf>
    <xf numFmtId="3" fontId="2" fillId="24" borderId="12" xfId="55" applyNumberFormat="1" applyFont="1" applyFill="1" applyBorder="1" applyAlignment="1" applyProtection="1">
      <alignment horizontal="right" vertical="center" indent="1"/>
      <protection/>
    </xf>
    <xf numFmtId="0" fontId="3" fillId="24" borderId="28" xfId="55" applyNumberFormat="1" applyFont="1" applyFill="1" applyBorder="1" applyAlignment="1" applyProtection="1">
      <alignment horizontal="center" vertical="center"/>
      <protection/>
    </xf>
    <xf numFmtId="0" fontId="2" fillId="24" borderId="0" xfId="55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>
      <alignment horizontal="right" indent="2"/>
    </xf>
    <xf numFmtId="3" fontId="19" fillId="0" borderId="0" xfId="0" applyNumberFormat="1" applyFont="1" applyFill="1" applyBorder="1" applyAlignment="1">
      <alignment horizontal="right" indent="2"/>
    </xf>
    <xf numFmtId="0" fontId="25" fillId="24" borderId="0" xfId="55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0" fontId="25" fillId="0" borderId="29" xfId="0" applyNumberFormat="1" applyFont="1" applyFill="1" applyBorder="1" applyAlignment="1" applyProtection="1">
      <alignment horizontal="left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64" fontId="20" fillId="0" borderId="0" xfId="0" applyNumberFormat="1" applyFont="1" applyFill="1" applyBorder="1" applyAlignment="1" applyProtection="1">
      <alignment vertical="center"/>
      <protection/>
    </xf>
    <xf numFmtId="165" fontId="20" fillId="0" borderId="0" xfId="0" applyNumberFormat="1" applyFont="1" applyFill="1" applyBorder="1" applyAlignment="1" applyProtection="1">
      <alignment vertical="center"/>
      <protection/>
    </xf>
    <xf numFmtId="165" fontId="20" fillId="0" borderId="0" xfId="0" applyNumberFormat="1" applyFont="1" applyFill="1" applyBorder="1" applyAlignment="1" applyProtection="1">
      <alignment/>
      <protection/>
    </xf>
    <xf numFmtId="0" fontId="11" fillId="24" borderId="30" xfId="55" applyNumberFormat="1" applyFont="1" applyFill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/>
      <protection/>
    </xf>
    <xf numFmtId="164" fontId="2" fillId="0" borderId="30" xfId="0" applyNumberFormat="1" applyFont="1" applyFill="1" applyBorder="1" applyAlignment="1" applyProtection="1">
      <alignment/>
      <protection/>
    </xf>
    <xf numFmtId="165" fontId="2" fillId="0" borderId="3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/>
    </xf>
    <xf numFmtId="0" fontId="25" fillId="24" borderId="21" xfId="55" applyFont="1" applyFill="1" applyBorder="1" applyAlignment="1" applyProtection="1">
      <alignment horizontal="left" wrapText="1"/>
      <protection/>
    </xf>
    <xf numFmtId="0" fontId="3" fillId="24" borderId="22" xfId="55" applyFont="1" applyFill="1" applyBorder="1" applyAlignment="1" applyProtection="1">
      <alignment horizontal="center" vertical="center"/>
      <protection/>
    </xf>
    <xf numFmtId="0" fontId="3" fillId="24" borderId="18" xfId="55" applyFont="1" applyFill="1" applyBorder="1" applyAlignment="1" applyProtection="1">
      <alignment horizontal="center" vertical="center"/>
      <protection/>
    </xf>
    <xf numFmtId="0" fontId="3" fillId="24" borderId="19" xfId="55" applyFont="1" applyFill="1" applyBorder="1" applyAlignment="1" applyProtection="1">
      <alignment horizontal="center" vertical="center"/>
      <protection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0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0</xdr:rowOff>
    </xdr:from>
    <xdr:to>
      <xdr:col>10</xdr:col>
      <xdr:colOff>19050</xdr:colOff>
      <xdr:row>1</xdr:row>
      <xdr:rowOff>0</xdr:rowOff>
    </xdr:to>
    <xdr:pic>
      <xdr:nvPicPr>
        <xdr:cNvPr id="1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0</xdr:rowOff>
    </xdr:from>
    <xdr:to>
      <xdr:col>9</xdr:col>
      <xdr:colOff>914400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191250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66675</xdr:rowOff>
    </xdr:from>
    <xdr:to>
      <xdr:col>6</xdr:col>
      <xdr:colOff>28575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6667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.421875" style="3" customWidth="1"/>
    <col min="2" max="3" width="1.7109375" style="3" customWidth="1"/>
    <col min="4" max="4" width="53.8515625" style="3" customWidth="1"/>
    <col min="5" max="6" width="8.7109375" style="3" customWidth="1"/>
    <col min="7" max="7" width="9.00390625" style="3" customWidth="1"/>
    <col min="8" max="9" width="8.7109375" style="3" customWidth="1"/>
    <col min="10" max="10" width="9.00390625" style="3" customWidth="1"/>
    <col min="11" max="11" width="2.421875" style="3" customWidth="1"/>
    <col min="12" max="240" width="8.8515625" style="3" customWidth="1"/>
    <col min="241" max="241" width="2.57421875" style="3" customWidth="1"/>
    <col min="242" max="243" width="1.7109375" style="3" customWidth="1"/>
    <col min="244" max="244" width="49.00390625" style="3" customWidth="1"/>
    <col min="245" max="245" width="7.57421875" style="3" customWidth="1"/>
    <col min="246" max="16384" width="6.8515625" style="3" customWidth="1"/>
  </cols>
  <sheetData>
    <row r="1" spans="1:11" ht="37.5" customHeight="1" thickBot="1">
      <c r="A1" s="1"/>
      <c r="B1" s="161" t="s">
        <v>87</v>
      </c>
      <c r="C1" s="161"/>
      <c r="D1" s="161"/>
      <c r="E1" s="161"/>
      <c r="F1" s="161"/>
      <c r="G1" s="161"/>
      <c r="H1" s="161"/>
      <c r="I1" s="161"/>
      <c r="J1" s="143"/>
      <c r="K1" s="2"/>
    </row>
    <row r="2" spans="1:11" ht="9.75" customHeight="1" thickTop="1">
      <c r="A2" s="1"/>
      <c r="B2" s="136"/>
      <c r="C2" s="136"/>
      <c r="D2" s="136"/>
      <c r="E2" s="136"/>
      <c r="F2" s="136"/>
      <c r="G2" s="136"/>
      <c r="H2" s="136"/>
      <c r="I2" s="136"/>
      <c r="J2" s="39"/>
      <c r="K2" s="2"/>
    </row>
    <row r="3" spans="1:11" ht="15" customHeight="1">
      <c r="A3" s="4"/>
      <c r="B3" s="5"/>
      <c r="C3" s="6"/>
      <c r="D3" s="1"/>
      <c r="E3" s="1"/>
      <c r="F3" s="1"/>
      <c r="G3" s="1"/>
      <c r="H3" s="1"/>
      <c r="I3" s="1"/>
      <c r="J3" s="48" t="s">
        <v>81</v>
      </c>
      <c r="K3" s="2"/>
    </row>
    <row r="4" spans="1:11" s="10" customFormat="1" ht="25.5" customHeight="1">
      <c r="A4" s="8"/>
      <c r="B4" s="162"/>
      <c r="C4" s="163"/>
      <c r="D4" s="164"/>
      <c r="E4" s="139">
        <v>2004</v>
      </c>
      <c r="F4" s="139">
        <v>2010</v>
      </c>
      <c r="G4" s="139">
        <v>2011</v>
      </c>
      <c r="H4" s="139">
        <v>2012</v>
      </c>
      <c r="I4" s="139">
        <v>2013</v>
      </c>
      <c r="J4" s="139">
        <v>2014</v>
      </c>
      <c r="K4" s="9"/>
    </row>
    <row r="5" spans="1:11" s="10" customFormat="1" ht="9.75" customHeight="1">
      <c r="A5" s="8"/>
      <c r="B5" s="11"/>
      <c r="C5" s="12"/>
      <c r="D5" s="13"/>
      <c r="E5" s="14"/>
      <c r="F5" s="15"/>
      <c r="G5" s="14"/>
      <c r="H5" s="14"/>
      <c r="I5" s="14"/>
      <c r="J5" s="14"/>
      <c r="K5" s="9"/>
    </row>
    <row r="6" spans="1:11" s="10" customFormat="1" ht="19.5" customHeight="1">
      <c r="A6" s="4"/>
      <c r="B6" s="16" t="s">
        <v>74</v>
      </c>
      <c r="C6" s="17"/>
      <c r="D6" s="18"/>
      <c r="E6" s="137">
        <v>39257</v>
      </c>
      <c r="F6" s="137">
        <v>94204</v>
      </c>
      <c r="G6" s="137">
        <v>101634</v>
      </c>
      <c r="H6" s="137">
        <v>89324</v>
      </c>
      <c r="I6" s="137">
        <v>90194</v>
      </c>
      <c r="J6" s="137">
        <v>81353</v>
      </c>
      <c r="K6" s="9"/>
    </row>
    <row r="7" spans="1:11" s="10" customFormat="1" ht="9.75" customHeight="1">
      <c r="A7" s="4"/>
      <c r="B7" s="19"/>
      <c r="C7" s="20"/>
      <c r="D7" s="21"/>
      <c r="E7" s="22"/>
      <c r="F7" s="22"/>
      <c r="G7" s="22"/>
      <c r="H7" s="22"/>
      <c r="I7" s="22"/>
      <c r="J7" s="22"/>
      <c r="K7" s="9"/>
    </row>
    <row r="8" spans="1:11" s="10" customFormat="1" ht="19.5" customHeight="1">
      <c r="A8" s="4"/>
      <c r="B8" s="16" t="s">
        <v>0</v>
      </c>
      <c r="C8" s="17"/>
      <c r="D8" s="18"/>
      <c r="E8" s="138"/>
      <c r="F8" s="138"/>
      <c r="G8" s="138"/>
      <c r="H8" s="138"/>
      <c r="I8" s="138"/>
      <c r="J8" s="138"/>
      <c r="K8" s="9"/>
    </row>
    <row r="9" spans="1:11" s="10" customFormat="1" ht="19.5" customHeight="1">
      <c r="A9" s="4"/>
      <c r="B9" s="16"/>
      <c r="C9" s="165" t="s">
        <v>40</v>
      </c>
      <c r="D9" s="166"/>
      <c r="E9" s="138">
        <v>5734</v>
      </c>
      <c r="F9" s="138">
        <v>34229</v>
      </c>
      <c r="G9" s="138">
        <v>33173</v>
      </c>
      <c r="H9" s="138">
        <v>21890</v>
      </c>
      <c r="I9" s="138">
        <v>23069</v>
      </c>
      <c r="J9" s="138">
        <v>26353</v>
      </c>
      <c r="K9" s="9"/>
    </row>
    <row r="10" spans="1:11" s="10" customFormat="1" ht="19.5" customHeight="1">
      <c r="A10" s="4"/>
      <c r="B10" s="16"/>
      <c r="C10" s="165" t="s">
        <v>75</v>
      </c>
      <c r="D10" s="166"/>
      <c r="E10" s="138">
        <v>33523</v>
      </c>
      <c r="F10" s="138">
        <v>59975</v>
      </c>
      <c r="G10" s="138">
        <v>68461</v>
      </c>
      <c r="H10" s="138">
        <v>67435</v>
      </c>
      <c r="I10" s="138">
        <v>67125</v>
      </c>
      <c r="J10" s="138">
        <v>55000</v>
      </c>
      <c r="K10" s="9"/>
    </row>
    <row r="11" spans="1:11" s="10" customFormat="1" ht="19.5" customHeight="1">
      <c r="A11" s="4"/>
      <c r="B11" s="19"/>
      <c r="C11" s="23"/>
      <c r="D11" s="23" t="s">
        <v>76</v>
      </c>
      <c r="E11" s="138">
        <v>28843</v>
      </c>
      <c r="F11" s="138">
        <v>46622</v>
      </c>
      <c r="G11" s="138">
        <v>56981</v>
      </c>
      <c r="H11" s="138">
        <v>54888</v>
      </c>
      <c r="I11" s="138">
        <v>55208</v>
      </c>
      <c r="J11" s="138">
        <v>46495</v>
      </c>
      <c r="K11" s="9"/>
    </row>
    <row r="12" spans="1:11" s="10" customFormat="1" ht="15" customHeight="1">
      <c r="A12" s="4"/>
      <c r="B12" s="19"/>
      <c r="C12" s="23"/>
      <c r="D12" s="24" t="s">
        <v>77</v>
      </c>
      <c r="E12" s="138">
        <v>24020</v>
      </c>
      <c r="F12" s="138">
        <v>37867</v>
      </c>
      <c r="G12" s="138">
        <v>39114</v>
      </c>
      <c r="H12" s="138">
        <v>38113</v>
      </c>
      <c r="I12" s="138">
        <v>37659</v>
      </c>
      <c r="J12" s="138">
        <v>32918</v>
      </c>
      <c r="K12" s="9"/>
    </row>
    <row r="13" spans="1:11" s="10" customFormat="1" ht="19.5" customHeight="1">
      <c r="A13" s="4"/>
      <c r="B13" s="19"/>
      <c r="C13" s="23"/>
      <c r="D13" s="23" t="s">
        <v>78</v>
      </c>
      <c r="E13" s="138">
        <v>4680</v>
      </c>
      <c r="F13" s="138">
        <v>13352</v>
      </c>
      <c r="G13" s="138">
        <v>11480</v>
      </c>
      <c r="H13" s="138">
        <v>12547</v>
      </c>
      <c r="I13" s="138">
        <v>11917</v>
      </c>
      <c r="J13" s="138">
        <v>8505</v>
      </c>
      <c r="K13" s="9"/>
    </row>
    <row r="14" spans="1:11" s="10" customFormat="1" ht="9.75" customHeight="1">
      <c r="A14" s="4"/>
      <c r="B14" s="19"/>
      <c r="C14" s="20"/>
      <c r="D14" s="24"/>
      <c r="E14" s="138"/>
      <c r="F14" s="138"/>
      <c r="G14" s="138"/>
      <c r="H14" s="138"/>
      <c r="I14" s="138"/>
      <c r="J14" s="138"/>
      <c r="K14" s="9"/>
    </row>
    <row r="15" spans="1:11" s="10" customFormat="1" ht="19.5" customHeight="1">
      <c r="A15" s="4"/>
      <c r="B15" s="16" t="s">
        <v>1</v>
      </c>
      <c r="C15" s="17"/>
      <c r="D15" s="18"/>
      <c r="E15" s="138"/>
      <c r="F15" s="138"/>
      <c r="G15" s="138"/>
      <c r="H15" s="138"/>
      <c r="I15" s="138"/>
      <c r="J15" s="138"/>
      <c r="K15" s="9"/>
    </row>
    <row r="16" spans="1:11" s="10" customFormat="1" ht="19.5" customHeight="1">
      <c r="A16" s="4"/>
      <c r="B16" s="19"/>
      <c r="C16" s="165" t="s">
        <v>2</v>
      </c>
      <c r="D16" s="166"/>
      <c r="E16" s="138">
        <v>1196</v>
      </c>
      <c r="F16" s="138">
        <v>6476</v>
      </c>
      <c r="G16" s="138">
        <v>5423</v>
      </c>
      <c r="H16" s="138">
        <v>4196</v>
      </c>
      <c r="I16" s="138">
        <v>3095</v>
      </c>
      <c r="J16" s="138">
        <v>3700</v>
      </c>
      <c r="K16" s="9"/>
    </row>
    <row r="17" spans="1:11" s="10" customFormat="1" ht="19.5" customHeight="1">
      <c r="A17" s="4"/>
      <c r="B17" s="19"/>
      <c r="C17" s="165" t="s">
        <v>3</v>
      </c>
      <c r="D17" s="166"/>
      <c r="E17" s="138">
        <v>7129</v>
      </c>
      <c r="F17" s="138">
        <v>27195</v>
      </c>
      <c r="G17" s="138">
        <v>33848</v>
      </c>
      <c r="H17" s="138">
        <v>30055</v>
      </c>
      <c r="I17" s="138">
        <v>30894</v>
      </c>
      <c r="J17" s="138">
        <v>27458</v>
      </c>
      <c r="K17" s="9"/>
    </row>
    <row r="18" spans="1:11" s="10" customFormat="1" ht="19.5" customHeight="1">
      <c r="A18" s="4"/>
      <c r="B18" s="19"/>
      <c r="C18" s="165" t="s">
        <v>4</v>
      </c>
      <c r="D18" s="166"/>
      <c r="E18" s="138">
        <v>3088</v>
      </c>
      <c r="F18" s="138">
        <v>12147</v>
      </c>
      <c r="G18" s="138">
        <v>7693</v>
      </c>
      <c r="H18" s="138">
        <v>6089</v>
      </c>
      <c r="I18" s="138">
        <v>7638</v>
      </c>
      <c r="J18" s="138">
        <v>12049</v>
      </c>
      <c r="K18" s="9"/>
    </row>
    <row r="19" spans="1:11" s="10" customFormat="1" ht="19.5" customHeight="1">
      <c r="A19" s="4"/>
      <c r="B19" s="19"/>
      <c r="C19" s="135" t="s">
        <v>9</v>
      </c>
      <c r="D19" s="134"/>
      <c r="E19" s="138">
        <v>944</v>
      </c>
      <c r="F19" s="138">
        <v>2469</v>
      </c>
      <c r="G19" s="138">
        <v>2989</v>
      </c>
      <c r="H19" s="138">
        <v>3377</v>
      </c>
      <c r="I19" s="138">
        <v>2672</v>
      </c>
      <c r="J19" s="138">
        <v>1756</v>
      </c>
      <c r="K19" s="9"/>
    </row>
    <row r="20" spans="1:11" s="10" customFormat="1" ht="19.5" customHeight="1">
      <c r="A20" s="4"/>
      <c r="B20" s="19"/>
      <c r="C20" s="165" t="s">
        <v>5</v>
      </c>
      <c r="D20" s="166"/>
      <c r="E20" s="138">
        <v>401</v>
      </c>
      <c r="F20" s="138">
        <v>2974</v>
      </c>
      <c r="G20" s="138">
        <v>2080</v>
      </c>
      <c r="H20" s="138">
        <v>970</v>
      </c>
      <c r="I20" s="138">
        <v>570</v>
      </c>
      <c r="J20" s="138">
        <v>769</v>
      </c>
      <c r="K20" s="9"/>
    </row>
    <row r="21" spans="1:11" s="10" customFormat="1" ht="19.5" customHeight="1">
      <c r="A21" s="4"/>
      <c r="B21" s="19"/>
      <c r="C21" s="165" t="s">
        <v>79</v>
      </c>
      <c r="D21" s="166"/>
      <c r="E21" s="138">
        <v>26500</v>
      </c>
      <c r="F21" s="138">
        <v>42944</v>
      </c>
      <c r="G21" s="138">
        <v>49601</v>
      </c>
      <c r="H21" s="138">
        <v>44637</v>
      </c>
      <c r="I21" s="138">
        <v>45325</v>
      </c>
      <c r="J21" s="138">
        <v>35621</v>
      </c>
      <c r="K21" s="9"/>
    </row>
    <row r="22" spans="1:11" s="10" customFormat="1" ht="9.75" customHeight="1">
      <c r="A22" s="4"/>
      <c r="B22" s="19"/>
      <c r="C22" s="23"/>
      <c r="D22" s="18"/>
      <c r="E22" s="138"/>
      <c r="F22" s="138"/>
      <c r="G22" s="138"/>
      <c r="H22" s="138"/>
      <c r="I22" s="138"/>
      <c r="J22" s="138"/>
      <c r="K22" s="9"/>
    </row>
    <row r="23" spans="1:11" s="10" customFormat="1" ht="19.5" customHeight="1">
      <c r="A23" s="4"/>
      <c r="B23" s="16" t="s">
        <v>6</v>
      </c>
      <c r="C23" s="17"/>
      <c r="D23" s="18"/>
      <c r="E23" s="137">
        <v>639</v>
      </c>
      <c r="F23" s="137">
        <v>9202</v>
      </c>
      <c r="G23" s="137">
        <v>1793</v>
      </c>
      <c r="H23" s="137">
        <v>-12792</v>
      </c>
      <c r="I23" s="137">
        <v>-5780</v>
      </c>
      <c r="J23" s="137">
        <v>99224</v>
      </c>
      <c r="K23" s="9"/>
    </row>
    <row r="24" spans="1:10" s="10" customFormat="1" ht="19.5" customHeight="1">
      <c r="A24" s="4"/>
      <c r="B24" s="16"/>
      <c r="C24" s="20"/>
      <c r="D24" s="18" t="s">
        <v>7</v>
      </c>
      <c r="E24" s="138">
        <v>2084</v>
      </c>
      <c r="F24" s="138">
        <v>25770</v>
      </c>
      <c r="G24" s="138">
        <v>22132</v>
      </c>
      <c r="H24" s="138">
        <v>10739</v>
      </c>
      <c r="I24" s="138">
        <v>15878</v>
      </c>
      <c r="J24" s="138">
        <v>124632</v>
      </c>
    </row>
    <row r="25" spans="1:11" s="10" customFormat="1" ht="19.5" customHeight="1">
      <c r="A25" s="4"/>
      <c r="B25" s="19"/>
      <c r="C25" s="23"/>
      <c r="D25" s="23" t="s">
        <v>8</v>
      </c>
      <c r="E25" s="138">
        <v>1445</v>
      </c>
      <c r="F25" s="138">
        <v>16568</v>
      </c>
      <c r="G25" s="138">
        <v>20339</v>
      </c>
      <c r="H25" s="138">
        <v>23531</v>
      </c>
      <c r="I25" s="138">
        <v>21658</v>
      </c>
      <c r="J25" s="138">
        <v>25408</v>
      </c>
      <c r="K25" s="9"/>
    </row>
    <row r="26" spans="1:11" s="10" customFormat="1" ht="9.75" customHeight="1">
      <c r="A26" s="4"/>
      <c r="B26" s="19"/>
      <c r="C26" s="20"/>
      <c r="D26" s="24"/>
      <c r="E26" s="138"/>
      <c r="F26" s="138"/>
      <c r="G26" s="138"/>
      <c r="H26" s="138"/>
      <c r="I26" s="138"/>
      <c r="J26" s="138"/>
      <c r="K26" s="9"/>
    </row>
    <row r="27" spans="1:11" s="10" customFormat="1" ht="19.5" customHeight="1">
      <c r="A27" s="4"/>
      <c r="B27" s="16" t="s">
        <v>41</v>
      </c>
      <c r="C27" s="17"/>
      <c r="D27" s="18"/>
      <c r="E27" s="137">
        <v>2226</v>
      </c>
      <c r="F27" s="137">
        <v>739</v>
      </c>
      <c r="G27" s="137">
        <v>1012</v>
      </c>
      <c r="H27" s="137">
        <v>978</v>
      </c>
      <c r="I27" s="137">
        <v>1244</v>
      </c>
      <c r="J27" s="137">
        <v>1834</v>
      </c>
      <c r="K27" s="9"/>
    </row>
    <row r="28" spans="1:11" s="10" customFormat="1" ht="9.75" customHeight="1">
      <c r="A28" s="4"/>
      <c r="B28" s="25"/>
      <c r="C28" s="26"/>
      <c r="D28" s="27"/>
      <c r="E28" s="28"/>
      <c r="F28" s="28"/>
      <c r="G28" s="28"/>
      <c r="H28" s="28"/>
      <c r="I28" s="28"/>
      <c r="J28" s="28"/>
      <c r="K28" s="9"/>
    </row>
    <row r="29" spans="1:11" s="10" customFormat="1" ht="9.75" customHeight="1">
      <c r="A29" s="4"/>
      <c r="B29" s="4"/>
      <c r="C29" s="4"/>
      <c r="D29" s="29"/>
      <c r="E29" s="30"/>
      <c r="F29" s="30"/>
      <c r="G29" s="30"/>
      <c r="H29" s="30"/>
      <c r="I29" s="30"/>
      <c r="J29" s="30"/>
      <c r="K29" s="9"/>
    </row>
    <row r="30" spans="1:11" s="10" customFormat="1" ht="15" customHeight="1">
      <c r="A30" s="4"/>
      <c r="B30" s="4" t="s">
        <v>80</v>
      </c>
      <c r="C30" s="29" t="s">
        <v>82</v>
      </c>
      <c r="D30" s="29"/>
      <c r="E30" s="29"/>
      <c r="F30" s="29"/>
      <c r="G30" s="29"/>
      <c r="H30" s="29"/>
      <c r="I30" s="140"/>
      <c r="J30" s="140"/>
      <c r="K30" s="9"/>
    </row>
    <row r="31" spans="1:11" s="34" customFormat="1" ht="9.75" customHeight="1" thickBot="1">
      <c r="A31" s="7"/>
      <c r="B31" s="7"/>
      <c r="C31" s="31"/>
      <c r="D31" s="31"/>
      <c r="E31" s="32"/>
      <c r="F31" s="32"/>
      <c r="G31" s="32"/>
      <c r="H31" s="32"/>
      <c r="I31" s="32"/>
      <c r="J31" s="32"/>
      <c r="K31" s="33"/>
    </row>
    <row r="32" spans="1:11" s="10" customFormat="1" ht="15" customHeight="1" thickTop="1">
      <c r="A32" s="35"/>
      <c r="B32" s="36" t="s">
        <v>91</v>
      </c>
      <c r="C32" s="37"/>
      <c r="D32" s="38"/>
      <c r="E32" s="39"/>
      <c r="F32" s="39"/>
      <c r="G32" s="39"/>
      <c r="H32" s="39"/>
      <c r="I32" s="39"/>
      <c r="J32" s="39"/>
      <c r="K32" s="9"/>
    </row>
    <row r="33" spans="1:11" s="10" customFormat="1" ht="3.75" customHeight="1">
      <c r="A33" s="35"/>
      <c r="B33" s="40"/>
      <c r="C33" s="35"/>
      <c r="D33" s="35"/>
      <c r="E33" s="35"/>
      <c r="F33" s="35"/>
      <c r="G33" s="35"/>
      <c r="H33" s="35"/>
      <c r="I33" s="35"/>
      <c r="J33" s="35"/>
      <c r="K33" s="9"/>
    </row>
    <row r="34" spans="1:11" s="10" customFormat="1" ht="15" customHeight="1">
      <c r="A34" s="35"/>
      <c r="B34" s="41" t="s">
        <v>92</v>
      </c>
      <c r="C34" s="35"/>
      <c r="D34" s="35"/>
      <c r="E34" s="35"/>
      <c r="F34" s="35"/>
      <c r="G34" s="35"/>
      <c r="H34" s="35"/>
      <c r="I34" s="35"/>
      <c r="J34" s="35"/>
      <c r="K34" s="9"/>
    </row>
  </sheetData>
  <sheetProtection/>
  <mergeCells count="9">
    <mergeCell ref="B1:I1"/>
    <mergeCell ref="B4:D4"/>
    <mergeCell ref="C21:D21"/>
    <mergeCell ref="C9:D9"/>
    <mergeCell ref="C16:D16"/>
    <mergeCell ref="C17:D17"/>
    <mergeCell ref="C18:D18"/>
    <mergeCell ref="C20:D20"/>
    <mergeCell ref="C10:D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47" customWidth="1"/>
    <col min="2" max="2" width="10.140625" style="47" customWidth="1"/>
    <col min="3" max="3" width="43.7109375" style="47" customWidth="1"/>
    <col min="4" max="4" width="13.7109375" style="93" customWidth="1"/>
    <col min="5" max="8" width="13.7109375" style="95" customWidth="1"/>
    <col min="9" max="9" width="13.7109375" style="93" customWidth="1"/>
    <col min="10" max="10" width="13.7109375" style="95" customWidth="1"/>
    <col min="11" max="11" width="2.421875" style="47" customWidth="1"/>
    <col min="12" max="16384" width="9.140625" style="94" customWidth="1"/>
  </cols>
  <sheetData>
    <row r="1" spans="2:11" s="43" customFormat="1" ht="37.5" customHeight="1" thickBot="1">
      <c r="B1" s="146" t="s">
        <v>93</v>
      </c>
      <c r="C1" s="146"/>
      <c r="D1" s="146"/>
      <c r="E1" s="146"/>
      <c r="F1" s="146"/>
      <c r="G1" s="146"/>
      <c r="H1" s="146"/>
      <c r="I1" s="146"/>
      <c r="J1" s="146"/>
      <c r="K1" s="42"/>
    </row>
    <row r="2" spans="4:11" s="44" customFormat="1" ht="9.75" customHeight="1" thickTop="1">
      <c r="D2" s="45"/>
      <c r="E2" s="46"/>
      <c r="F2" s="46"/>
      <c r="G2" s="46"/>
      <c r="H2" s="46"/>
      <c r="I2" s="45"/>
      <c r="J2" s="46"/>
      <c r="K2" s="47"/>
    </row>
    <row r="3" spans="4:11" s="44" customFormat="1" ht="15">
      <c r="D3" s="45"/>
      <c r="E3" s="46"/>
      <c r="F3" s="46"/>
      <c r="G3" s="46"/>
      <c r="H3" s="46"/>
      <c r="I3" s="45"/>
      <c r="J3" s="48" t="s">
        <v>95</v>
      </c>
      <c r="K3" s="47"/>
    </row>
    <row r="4" spans="2:11" s="44" customFormat="1" ht="15">
      <c r="B4" s="147"/>
      <c r="C4" s="148"/>
      <c r="D4" s="176" t="s">
        <v>11</v>
      </c>
      <c r="E4" s="178" t="s">
        <v>12</v>
      </c>
      <c r="F4" s="178"/>
      <c r="G4" s="178"/>
      <c r="H4" s="178"/>
      <c r="I4" s="178"/>
      <c r="J4" s="179"/>
      <c r="K4" s="47"/>
    </row>
    <row r="5" spans="2:11" s="44" customFormat="1" ht="25.5">
      <c r="B5" s="149"/>
      <c r="C5" s="175"/>
      <c r="D5" s="177"/>
      <c r="E5" s="49" t="s">
        <v>13</v>
      </c>
      <c r="F5" s="49" t="s">
        <v>14</v>
      </c>
      <c r="G5" s="49" t="s">
        <v>15</v>
      </c>
      <c r="H5" s="50" t="s">
        <v>9</v>
      </c>
      <c r="I5" s="51" t="s">
        <v>16</v>
      </c>
      <c r="J5" s="52" t="s">
        <v>17</v>
      </c>
      <c r="K5" s="47"/>
    </row>
    <row r="6" spans="2:11" s="44" customFormat="1" ht="9.75" customHeight="1">
      <c r="B6" s="53"/>
      <c r="C6" s="54"/>
      <c r="D6" s="55"/>
      <c r="E6" s="56"/>
      <c r="F6" s="56"/>
      <c r="G6" s="56"/>
      <c r="H6" s="56"/>
      <c r="I6" s="56"/>
      <c r="J6" s="65"/>
      <c r="K6" s="47"/>
    </row>
    <row r="7" spans="2:11" s="60" customFormat="1" ht="15">
      <c r="B7" s="169" t="s">
        <v>18</v>
      </c>
      <c r="C7" s="170"/>
      <c r="D7" s="57">
        <f>SUM(E7:J7)</f>
        <v>81353074</v>
      </c>
      <c r="E7" s="58">
        <f aca="true" t="shared" si="0" ref="E7:J7">E9+E11</f>
        <v>3700053</v>
      </c>
      <c r="F7" s="58">
        <f t="shared" si="0"/>
        <v>27458300</v>
      </c>
      <c r="G7" s="58">
        <f t="shared" si="0"/>
        <v>12049335</v>
      </c>
      <c r="H7" s="58">
        <f t="shared" si="0"/>
        <v>1755574</v>
      </c>
      <c r="I7" s="58">
        <f t="shared" si="0"/>
        <v>768801</v>
      </c>
      <c r="J7" s="76">
        <f t="shared" si="0"/>
        <v>35621011</v>
      </c>
      <c r="K7" s="59"/>
    </row>
    <row r="8" spans="2:11" s="44" customFormat="1" ht="15">
      <c r="B8" s="53"/>
      <c r="C8" s="54"/>
      <c r="D8" s="61"/>
      <c r="E8" s="58"/>
      <c r="F8" s="58"/>
      <c r="G8" s="58"/>
      <c r="H8" s="58"/>
      <c r="I8" s="58"/>
      <c r="J8" s="76"/>
      <c r="K8" s="47"/>
    </row>
    <row r="9" spans="2:11" s="44" customFormat="1" ht="15">
      <c r="B9" s="169" t="s">
        <v>19</v>
      </c>
      <c r="C9" s="170"/>
      <c r="D9" s="57">
        <f>SUM(E9:J9)</f>
        <v>26352988</v>
      </c>
      <c r="E9" s="58">
        <v>1222505</v>
      </c>
      <c r="F9" s="58">
        <v>17127029</v>
      </c>
      <c r="G9" s="58">
        <v>7053326</v>
      </c>
      <c r="H9" s="58">
        <v>53915</v>
      </c>
      <c r="I9" s="58">
        <v>306000</v>
      </c>
      <c r="J9" s="76">
        <v>590213</v>
      </c>
      <c r="K9" s="47"/>
    </row>
    <row r="10" spans="2:11" s="44" customFormat="1" ht="15">
      <c r="B10" s="173"/>
      <c r="C10" s="174"/>
      <c r="D10" s="61"/>
      <c r="J10" s="76"/>
      <c r="K10" s="47"/>
    </row>
    <row r="11" spans="2:11" s="44" customFormat="1" ht="15">
      <c r="B11" s="169" t="s">
        <v>20</v>
      </c>
      <c r="C11" s="170"/>
      <c r="D11" s="57">
        <f>SUM(E11:J11)</f>
        <v>55000086</v>
      </c>
      <c r="E11" s="58">
        <f aca="true" t="shared" si="1" ref="E11:J11">E13+E22</f>
        <v>2477548</v>
      </c>
      <c r="F11" s="58">
        <f t="shared" si="1"/>
        <v>10331271</v>
      </c>
      <c r="G11" s="58">
        <f t="shared" si="1"/>
        <v>4996009</v>
      </c>
      <c r="H11" s="58">
        <f t="shared" si="1"/>
        <v>1701659</v>
      </c>
      <c r="I11" s="58">
        <f t="shared" si="1"/>
        <v>462801</v>
      </c>
      <c r="J11" s="76">
        <f t="shared" si="1"/>
        <v>35030798</v>
      </c>
      <c r="K11" s="47"/>
    </row>
    <row r="12" spans="2:11" s="44" customFormat="1" ht="15">
      <c r="B12" s="62"/>
      <c r="C12" s="63"/>
      <c r="D12" s="61"/>
      <c r="E12" s="58"/>
      <c r="F12" s="58"/>
      <c r="G12" s="58"/>
      <c r="H12" s="58"/>
      <c r="I12" s="58"/>
      <c r="J12" s="65"/>
      <c r="K12" s="47"/>
    </row>
    <row r="13" spans="2:11" s="44" customFormat="1" ht="15">
      <c r="B13" s="167" t="s">
        <v>21</v>
      </c>
      <c r="C13" s="168"/>
      <c r="D13" s="61">
        <f>SUM(E13:J13)</f>
        <v>46494928</v>
      </c>
      <c r="E13" s="64">
        <f aca="true" t="shared" si="2" ref="E13:J13">SUM(E14:E20)</f>
        <v>2127616</v>
      </c>
      <c r="F13" s="64">
        <f t="shared" si="2"/>
        <v>7642187</v>
      </c>
      <c r="G13" s="64">
        <f t="shared" si="2"/>
        <v>2727500</v>
      </c>
      <c r="H13" s="64">
        <f t="shared" si="2"/>
        <v>1233739</v>
      </c>
      <c r="I13" s="64">
        <f t="shared" si="2"/>
        <v>359321</v>
      </c>
      <c r="J13" s="65">
        <f t="shared" si="2"/>
        <v>32404565</v>
      </c>
      <c r="K13" s="47"/>
    </row>
    <row r="14" spans="2:11" s="44" customFormat="1" ht="15">
      <c r="B14" s="66" t="s">
        <v>22</v>
      </c>
      <c r="C14" s="67" t="s">
        <v>23</v>
      </c>
      <c r="D14" s="61">
        <f aca="true" t="shared" si="3" ref="D14:D31">SUM(E14:J14)</f>
        <v>32917573</v>
      </c>
      <c r="E14" s="64">
        <v>1293152</v>
      </c>
      <c r="F14" s="64">
        <v>1776204</v>
      </c>
      <c r="G14" s="64">
        <v>2572397</v>
      </c>
      <c r="H14" s="64">
        <v>1000434</v>
      </c>
      <c r="I14" s="64">
        <v>334833</v>
      </c>
      <c r="J14" s="65">
        <v>25940553</v>
      </c>
      <c r="K14" s="47"/>
    </row>
    <row r="15" spans="2:11" s="44" customFormat="1" ht="15">
      <c r="B15" s="66" t="s">
        <v>22</v>
      </c>
      <c r="C15" s="67" t="s">
        <v>24</v>
      </c>
      <c r="D15" s="61">
        <f t="shared" si="3"/>
        <v>1362131</v>
      </c>
      <c r="E15" s="64">
        <v>608713</v>
      </c>
      <c r="F15" s="64">
        <v>49174</v>
      </c>
      <c r="G15" s="64">
        <v>8139</v>
      </c>
      <c r="H15" s="64">
        <v>51088</v>
      </c>
      <c r="I15" s="64">
        <v>2003</v>
      </c>
      <c r="J15" s="65">
        <v>643014</v>
      </c>
      <c r="K15" s="47"/>
    </row>
    <row r="16" spans="2:11" s="44" customFormat="1" ht="15">
      <c r="B16" s="66" t="s">
        <v>22</v>
      </c>
      <c r="C16" s="67" t="s">
        <v>25</v>
      </c>
      <c r="D16" s="61">
        <f>SUM(E16:J16)</f>
        <v>2108564</v>
      </c>
      <c r="E16" s="64">
        <v>52082</v>
      </c>
      <c r="F16" s="64">
        <v>886832</v>
      </c>
      <c r="G16" s="64">
        <v>22938</v>
      </c>
      <c r="H16" s="64">
        <v>36017</v>
      </c>
      <c r="I16" s="64">
        <v>13046</v>
      </c>
      <c r="J16" s="65">
        <v>1097649</v>
      </c>
      <c r="K16" s="47"/>
    </row>
    <row r="17" spans="2:11" s="44" customFormat="1" ht="15">
      <c r="B17" s="66" t="s">
        <v>22</v>
      </c>
      <c r="C17" s="67" t="s">
        <v>26</v>
      </c>
      <c r="D17" s="61">
        <f t="shared" si="3"/>
        <v>85697</v>
      </c>
      <c r="E17" s="64">
        <v>14651</v>
      </c>
      <c r="F17" s="64">
        <v>7852</v>
      </c>
      <c r="G17" s="64">
        <v>21670</v>
      </c>
      <c r="H17" s="64">
        <v>7851</v>
      </c>
      <c r="I17" s="64">
        <v>6666</v>
      </c>
      <c r="J17" s="65">
        <v>27007</v>
      </c>
      <c r="K17" s="47"/>
    </row>
    <row r="18" spans="2:11" s="44" customFormat="1" ht="15">
      <c r="B18" s="66" t="s">
        <v>22</v>
      </c>
      <c r="C18" s="67" t="s">
        <v>27</v>
      </c>
      <c r="D18" s="61">
        <f t="shared" si="3"/>
        <v>376155</v>
      </c>
      <c r="E18" s="64">
        <v>833</v>
      </c>
      <c r="F18" s="64">
        <v>1335</v>
      </c>
      <c r="G18" s="64">
        <v>22333</v>
      </c>
      <c r="H18" s="64">
        <v>833</v>
      </c>
      <c r="I18" s="64">
        <v>833</v>
      </c>
      <c r="J18" s="65">
        <v>349988</v>
      </c>
      <c r="K18" s="47"/>
    </row>
    <row r="19" spans="2:11" s="44" customFormat="1" ht="15">
      <c r="B19" s="66" t="s">
        <v>22</v>
      </c>
      <c r="C19" s="68" t="s">
        <v>28</v>
      </c>
      <c r="D19" s="61">
        <f t="shared" si="3"/>
        <v>391270</v>
      </c>
      <c r="E19" s="64">
        <v>129927</v>
      </c>
      <c r="F19" s="64">
        <v>94005</v>
      </c>
      <c r="G19" s="64">
        <v>14811</v>
      </c>
      <c r="H19" s="64">
        <v>32440</v>
      </c>
      <c r="I19" s="64">
        <v>737</v>
      </c>
      <c r="J19" s="65">
        <v>119350</v>
      </c>
      <c r="K19" s="47"/>
    </row>
    <row r="20" spans="2:11" s="44" customFormat="1" ht="15">
      <c r="B20" s="66" t="s">
        <v>22</v>
      </c>
      <c r="C20" s="67" t="s">
        <v>29</v>
      </c>
      <c r="D20" s="61">
        <f t="shared" si="3"/>
        <v>9253538</v>
      </c>
      <c r="E20" s="64">
        <v>28258</v>
      </c>
      <c r="F20" s="64">
        <v>4826785</v>
      </c>
      <c r="G20" s="64">
        <v>65212</v>
      </c>
      <c r="H20" s="64">
        <v>105076</v>
      </c>
      <c r="I20" s="64">
        <v>1203</v>
      </c>
      <c r="J20" s="65">
        <v>4227004</v>
      </c>
      <c r="K20" s="47"/>
    </row>
    <row r="21" spans="2:11" s="44" customFormat="1" ht="15">
      <c r="B21" s="66"/>
      <c r="C21" s="69"/>
      <c r="D21" s="61"/>
      <c r="E21" s="64"/>
      <c r="F21" s="64"/>
      <c r="G21" s="64"/>
      <c r="H21" s="64"/>
      <c r="I21" s="64"/>
      <c r="J21" s="65"/>
      <c r="K21" s="47"/>
    </row>
    <row r="22" spans="2:11" s="44" customFormat="1" ht="15">
      <c r="B22" s="167" t="s">
        <v>30</v>
      </c>
      <c r="C22" s="168"/>
      <c r="D22" s="61">
        <f t="shared" si="3"/>
        <v>8505158</v>
      </c>
      <c r="E22" s="64">
        <f aca="true" t="shared" si="4" ref="E22:J22">SUM(E23:E25)</f>
        <v>349932</v>
      </c>
      <c r="F22" s="64">
        <f t="shared" si="4"/>
        <v>2689084</v>
      </c>
      <c r="G22" s="64">
        <f t="shared" si="4"/>
        <v>2268509</v>
      </c>
      <c r="H22" s="64">
        <f t="shared" si="4"/>
        <v>467920</v>
      </c>
      <c r="I22" s="64">
        <f t="shared" si="4"/>
        <v>103480</v>
      </c>
      <c r="J22" s="65">
        <f t="shared" si="4"/>
        <v>2626233</v>
      </c>
      <c r="K22" s="47"/>
    </row>
    <row r="23" spans="2:11" s="44" customFormat="1" ht="15">
      <c r="B23" s="70"/>
      <c r="C23" s="67" t="s">
        <v>31</v>
      </c>
      <c r="D23" s="61">
        <f>SUM(E23:J23)</f>
        <v>608759</v>
      </c>
      <c r="E23" s="64">
        <v>0</v>
      </c>
      <c r="F23" s="64">
        <v>5705</v>
      </c>
      <c r="G23" s="64">
        <v>439444</v>
      </c>
      <c r="H23" s="64">
        <v>5705</v>
      </c>
      <c r="I23" s="64">
        <v>103480</v>
      </c>
      <c r="J23" s="65">
        <v>54425</v>
      </c>
      <c r="K23" s="47"/>
    </row>
    <row r="24" spans="2:11" s="44" customFormat="1" ht="15">
      <c r="B24" s="66" t="s">
        <v>32</v>
      </c>
      <c r="C24" s="67" t="s">
        <v>27</v>
      </c>
      <c r="D24" s="61">
        <f t="shared" si="3"/>
        <v>10208</v>
      </c>
      <c r="E24" s="64">
        <v>5312</v>
      </c>
      <c r="F24" s="64">
        <v>1000</v>
      </c>
      <c r="G24" s="64">
        <v>0</v>
      </c>
      <c r="H24" s="64">
        <v>0</v>
      </c>
      <c r="I24" s="64">
        <v>0</v>
      </c>
      <c r="J24" s="65">
        <v>3896</v>
      </c>
      <c r="K24" s="47"/>
    </row>
    <row r="25" spans="2:11" s="44" customFormat="1" ht="15">
      <c r="B25" s="71" t="s">
        <v>32</v>
      </c>
      <c r="C25" s="67" t="s">
        <v>29</v>
      </c>
      <c r="D25" s="61">
        <f t="shared" si="3"/>
        <v>7886191</v>
      </c>
      <c r="E25" s="64">
        <v>344620</v>
      </c>
      <c r="F25" s="64">
        <v>2682379</v>
      </c>
      <c r="G25" s="64">
        <v>1829065</v>
      </c>
      <c r="H25" s="64">
        <v>462215</v>
      </c>
      <c r="I25" s="64">
        <v>0</v>
      </c>
      <c r="J25" s="65">
        <v>2567912</v>
      </c>
      <c r="K25" s="47"/>
    </row>
    <row r="26" spans="2:11" s="44" customFormat="1" ht="15">
      <c r="B26" s="71"/>
      <c r="C26" s="72"/>
      <c r="D26" s="61"/>
      <c r="J26" s="65"/>
      <c r="K26" s="47"/>
    </row>
    <row r="27" spans="2:11" s="74" customFormat="1" ht="15">
      <c r="B27" s="144" t="s">
        <v>6</v>
      </c>
      <c r="C27" s="145"/>
      <c r="D27" s="57">
        <f>SUM(E27:J27)</f>
        <v>99224249</v>
      </c>
      <c r="E27" s="58">
        <f aca="true" t="shared" si="5" ref="E27:J27">E28-E29</f>
        <v>6842196</v>
      </c>
      <c r="F27" s="58">
        <f t="shared" si="5"/>
        <v>92163980</v>
      </c>
      <c r="G27" s="58">
        <f t="shared" si="5"/>
        <v>984059</v>
      </c>
      <c r="H27" s="58">
        <f t="shared" si="5"/>
        <v>-89376</v>
      </c>
      <c r="I27" s="58">
        <f t="shared" si="5"/>
        <v>289</v>
      </c>
      <c r="J27" s="76">
        <f t="shared" si="5"/>
        <v>-676899</v>
      </c>
      <c r="K27" s="73"/>
    </row>
    <row r="28" spans="2:11" s="74" customFormat="1" ht="15">
      <c r="B28" s="167" t="s">
        <v>7</v>
      </c>
      <c r="C28" s="168"/>
      <c r="D28" s="61">
        <f t="shared" si="3"/>
        <v>124631921</v>
      </c>
      <c r="E28" s="64">
        <v>30308300</v>
      </c>
      <c r="F28" s="64">
        <v>92260176</v>
      </c>
      <c r="G28" s="64">
        <v>1292739</v>
      </c>
      <c r="H28" s="64">
        <v>6819</v>
      </c>
      <c r="I28" s="64">
        <v>289</v>
      </c>
      <c r="J28" s="65">
        <v>763598</v>
      </c>
      <c r="K28" s="73"/>
    </row>
    <row r="29" spans="2:11" s="74" customFormat="1" ht="15">
      <c r="B29" s="167" t="s">
        <v>8</v>
      </c>
      <c r="C29" s="168"/>
      <c r="D29" s="61">
        <f t="shared" si="3"/>
        <v>25407672</v>
      </c>
      <c r="E29" s="64">
        <v>23466104</v>
      </c>
      <c r="F29" s="64">
        <v>96196</v>
      </c>
      <c r="G29" s="64">
        <v>308680</v>
      </c>
      <c r="H29" s="64">
        <v>96195</v>
      </c>
      <c r="I29" s="64">
        <v>0</v>
      </c>
      <c r="J29" s="65">
        <v>1440497</v>
      </c>
      <c r="K29" s="73"/>
    </row>
    <row r="30" spans="2:11" s="44" customFormat="1" ht="15">
      <c r="B30" s="71"/>
      <c r="C30" s="75"/>
      <c r="D30" s="61"/>
      <c r="E30" s="64"/>
      <c r="F30" s="64"/>
      <c r="G30" s="64"/>
      <c r="H30" s="64"/>
      <c r="I30" s="64"/>
      <c r="J30" s="65"/>
      <c r="K30" s="47"/>
    </row>
    <row r="31" spans="2:11" s="44" customFormat="1" ht="15">
      <c r="B31" s="169" t="s">
        <v>33</v>
      </c>
      <c r="C31" s="170"/>
      <c r="D31" s="57">
        <f t="shared" si="3"/>
        <v>1833763</v>
      </c>
      <c r="E31" s="58">
        <v>19849</v>
      </c>
      <c r="F31" s="58">
        <v>1247857</v>
      </c>
      <c r="G31" s="58">
        <v>166596</v>
      </c>
      <c r="H31" s="58">
        <v>29191</v>
      </c>
      <c r="I31" s="58">
        <v>0</v>
      </c>
      <c r="J31" s="76">
        <v>370270</v>
      </c>
      <c r="K31" s="47"/>
    </row>
    <row r="32" spans="2:11" s="44" customFormat="1" ht="9.75" customHeight="1">
      <c r="B32" s="171"/>
      <c r="C32" s="172"/>
      <c r="D32" s="77"/>
      <c r="E32" s="77"/>
      <c r="F32" s="77"/>
      <c r="G32" s="77"/>
      <c r="H32" s="77"/>
      <c r="I32" s="77"/>
      <c r="J32" s="78"/>
      <c r="K32" s="79"/>
    </row>
    <row r="33" spans="2:11" s="44" customFormat="1" ht="9.75" customHeight="1">
      <c r="B33" s="80"/>
      <c r="C33" s="80"/>
      <c r="D33" s="81"/>
      <c r="E33" s="81"/>
      <c r="F33" s="81"/>
      <c r="G33" s="81"/>
      <c r="H33" s="81"/>
      <c r="I33" s="81"/>
      <c r="J33" s="81"/>
      <c r="K33" s="79"/>
    </row>
    <row r="34" spans="2:11" s="44" customFormat="1" ht="15">
      <c r="B34" s="82" t="s">
        <v>42</v>
      </c>
      <c r="C34" s="80"/>
      <c r="D34" s="81"/>
      <c r="E34" s="81"/>
      <c r="F34" s="81"/>
      <c r="G34" s="81"/>
      <c r="H34" s="81"/>
      <c r="I34" s="81"/>
      <c r="J34" s="81"/>
      <c r="K34" s="79"/>
    </row>
    <row r="35" spans="2:11" s="44" customFormat="1" ht="15">
      <c r="B35" s="82" t="s">
        <v>34</v>
      </c>
      <c r="C35" s="82"/>
      <c r="D35" s="82"/>
      <c r="E35" s="82"/>
      <c r="F35" s="82"/>
      <c r="G35" s="82"/>
      <c r="H35" s="83"/>
      <c r="I35" s="84"/>
      <c r="J35" s="83"/>
      <c r="K35" s="47"/>
    </row>
    <row r="36" spans="2:11" s="44" customFormat="1" ht="9.75" customHeight="1" thickBot="1">
      <c r="B36" s="150"/>
      <c r="C36" s="150"/>
      <c r="D36" s="151"/>
      <c r="E36" s="152"/>
      <c r="F36" s="152"/>
      <c r="G36" s="152"/>
      <c r="H36" s="152"/>
      <c r="I36" s="151"/>
      <c r="J36" s="153"/>
      <c r="K36" s="85"/>
    </row>
    <row r="37" spans="2:11" s="44" customFormat="1" ht="15.75" thickTop="1">
      <c r="B37" s="154" t="s">
        <v>91</v>
      </c>
      <c r="C37" s="155"/>
      <c r="D37" s="156"/>
      <c r="E37" s="157"/>
      <c r="F37" s="157"/>
      <c r="G37" s="157"/>
      <c r="H37" s="157"/>
      <c r="I37" s="156"/>
      <c r="J37" s="157"/>
      <c r="K37" s="89"/>
    </row>
    <row r="38" spans="2:11" s="44" customFormat="1" ht="3.75" customHeight="1">
      <c r="B38" s="90"/>
      <c r="C38" s="90"/>
      <c r="D38" s="88"/>
      <c r="E38" s="88"/>
      <c r="F38" s="88"/>
      <c r="G38" s="88"/>
      <c r="H38" s="88"/>
      <c r="I38" s="88"/>
      <c r="J38" s="88"/>
      <c r="K38" s="89"/>
    </row>
    <row r="39" spans="2:11" s="44" customFormat="1" ht="15">
      <c r="B39" s="91" t="s">
        <v>92</v>
      </c>
      <c r="C39" s="90"/>
      <c r="D39" s="92"/>
      <c r="E39" s="88"/>
      <c r="F39" s="88"/>
      <c r="G39" s="88"/>
      <c r="H39" s="88"/>
      <c r="I39" s="87"/>
      <c r="J39" s="88"/>
      <c r="K39" s="89"/>
    </row>
  </sheetData>
  <sheetProtection/>
  <mergeCells count="15">
    <mergeCell ref="B9:C9"/>
    <mergeCell ref="B1:J1"/>
    <mergeCell ref="B4:C5"/>
    <mergeCell ref="D4:D5"/>
    <mergeCell ref="E4:J4"/>
    <mergeCell ref="B7:C7"/>
    <mergeCell ref="B29:C29"/>
    <mergeCell ref="B31:C31"/>
    <mergeCell ref="B32:C32"/>
    <mergeCell ref="B10:C10"/>
    <mergeCell ref="B11:C11"/>
    <mergeCell ref="B13:C13"/>
    <mergeCell ref="B22:C22"/>
    <mergeCell ref="B27:C27"/>
    <mergeCell ref="B28:C28"/>
  </mergeCells>
  <printOptions horizontalCentered="1" verticalCentered="1"/>
  <pageMargins left="0.31496062992125984" right="0.31496062992125984" top="0.58" bottom="0.59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100" customWidth="1"/>
    <col min="2" max="2" width="39.7109375" style="100" customWidth="1"/>
    <col min="3" max="3" width="15.7109375" style="131" customWidth="1"/>
    <col min="4" max="4" width="17.7109375" style="132" customWidth="1"/>
    <col min="5" max="6" width="17.7109375" style="100" customWidth="1"/>
    <col min="7" max="7" width="2.421875" style="100" customWidth="1"/>
    <col min="8" max="16384" width="9.140625" style="100" customWidth="1"/>
  </cols>
  <sheetData>
    <row r="1" spans="2:6" s="97" customFormat="1" ht="30" customHeight="1">
      <c r="B1" s="160" t="s">
        <v>96</v>
      </c>
      <c r="C1" s="160"/>
      <c r="D1" s="160"/>
      <c r="E1" s="160"/>
      <c r="F1" s="158"/>
    </row>
    <row r="2" spans="2:6" s="97" customFormat="1" ht="22.5" customHeight="1" thickBot="1">
      <c r="B2" s="159" t="s">
        <v>97</v>
      </c>
      <c r="C2" s="159"/>
      <c r="D2" s="159"/>
      <c r="E2" s="159"/>
      <c r="F2" s="96"/>
    </row>
    <row r="3" spans="3:5" s="97" customFormat="1" ht="9.75" customHeight="1" thickTop="1">
      <c r="C3" s="98"/>
      <c r="D3" s="99"/>
      <c r="E3" s="100"/>
    </row>
    <row r="4" spans="3:6" s="101" customFormat="1" ht="12.75" customHeight="1">
      <c r="C4" s="102"/>
      <c r="E4" s="103"/>
      <c r="F4" s="104" t="s">
        <v>10</v>
      </c>
    </row>
    <row r="5" spans="2:6" s="97" customFormat="1" ht="63.75" customHeight="1">
      <c r="B5" s="105" t="s">
        <v>35</v>
      </c>
      <c r="C5" s="106" t="s">
        <v>94</v>
      </c>
      <c r="D5" s="107" t="s">
        <v>36</v>
      </c>
      <c r="E5" s="107" t="s">
        <v>37</v>
      </c>
      <c r="F5" s="108" t="s">
        <v>38</v>
      </c>
    </row>
    <row r="6" spans="2:6" s="97" customFormat="1" ht="9.75" customHeight="1">
      <c r="B6" s="109"/>
      <c r="C6" s="110"/>
      <c r="D6" s="111"/>
      <c r="E6" s="111"/>
      <c r="F6" s="112"/>
    </row>
    <row r="7" spans="2:6" s="97" customFormat="1" ht="15">
      <c r="B7" s="113" t="s">
        <v>43</v>
      </c>
      <c r="C7" s="141">
        <v>26151041</v>
      </c>
      <c r="D7" s="114">
        <v>0</v>
      </c>
      <c r="E7" s="114">
        <v>1063251</v>
      </c>
      <c r="F7" s="115">
        <f aca="true" t="shared" si="0" ref="F7:F34">D7-E7</f>
        <v>-1063251</v>
      </c>
    </row>
    <row r="8" spans="2:6" s="97" customFormat="1" ht="15">
      <c r="B8" s="113" t="s">
        <v>44</v>
      </c>
      <c r="C8" s="141">
        <v>20090969</v>
      </c>
      <c r="D8" s="114">
        <v>92253357</v>
      </c>
      <c r="E8" s="114">
        <v>0</v>
      </c>
      <c r="F8" s="115">
        <f t="shared" si="0"/>
        <v>92253357</v>
      </c>
    </row>
    <row r="9" spans="2:6" s="97" customFormat="1" ht="15">
      <c r="B9" s="113" t="s">
        <v>45</v>
      </c>
      <c r="C9" s="141">
        <v>10434804</v>
      </c>
      <c r="D9" s="114">
        <v>1126705</v>
      </c>
      <c r="E9" s="114">
        <v>0</v>
      </c>
      <c r="F9" s="115">
        <f t="shared" si="0"/>
        <v>1126705</v>
      </c>
    </row>
    <row r="10" spans="2:6" s="97" customFormat="1" ht="15">
      <c r="B10" s="113" t="s">
        <v>46</v>
      </c>
      <c r="C10" s="141">
        <v>4078329</v>
      </c>
      <c r="D10" s="114">
        <v>0</v>
      </c>
      <c r="E10" s="114">
        <v>0</v>
      </c>
      <c r="F10" s="115">
        <f t="shared" si="0"/>
        <v>0</v>
      </c>
    </row>
    <row r="11" spans="2:6" s="97" customFormat="1" ht="15">
      <c r="B11" s="113" t="s">
        <v>69</v>
      </c>
      <c r="C11" s="141">
        <v>2530493</v>
      </c>
      <c r="D11" s="114">
        <v>0</v>
      </c>
      <c r="E11" s="114">
        <v>185000</v>
      </c>
      <c r="F11" s="115">
        <f t="shared" si="0"/>
        <v>-185000</v>
      </c>
    </row>
    <row r="12" spans="2:6" s="97" customFormat="1" ht="15">
      <c r="B12" s="113" t="s">
        <v>47</v>
      </c>
      <c r="C12" s="141">
        <v>2360943</v>
      </c>
      <c r="D12" s="114">
        <v>822750</v>
      </c>
      <c r="E12" s="114">
        <v>456190</v>
      </c>
      <c r="F12" s="115">
        <f t="shared" si="0"/>
        <v>366560</v>
      </c>
    </row>
    <row r="13" spans="2:6" s="97" customFormat="1" ht="15">
      <c r="B13" s="113" t="s">
        <v>55</v>
      </c>
      <c r="C13" s="141">
        <v>1788253</v>
      </c>
      <c r="D13" s="114">
        <v>0</v>
      </c>
      <c r="E13" s="114">
        <v>0</v>
      </c>
      <c r="F13" s="115">
        <f t="shared" si="0"/>
        <v>0</v>
      </c>
    </row>
    <row r="14" spans="2:6" s="97" customFormat="1" ht="15">
      <c r="B14" s="113" t="s">
        <v>49</v>
      </c>
      <c r="C14" s="141">
        <v>1407946</v>
      </c>
      <c r="D14" s="114">
        <v>0</v>
      </c>
      <c r="E14" s="114">
        <v>0</v>
      </c>
      <c r="F14" s="115">
        <f t="shared" si="0"/>
        <v>0</v>
      </c>
    </row>
    <row r="15" spans="2:6" s="97" customFormat="1" ht="15">
      <c r="B15" s="113" t="s">
        <v>70</v>
      </c>
      <c r="C15" s="141">
        <v>1403809</v>
      </c>
      <c r="D15" s="114">
        <v>0</v>
      </c>
      <c r="E15" s="114">
        <v>0</v>
      </c>
      <c r="F15" s="115">
        <f t="shared" si="0"/>
        <v>0</v>
      </c>
    </row>
    <row r="16" spans="2:6" s="97" customFormat="1" ht="15">
      <c r="B16" s="113" t="s">
        <v>72</v>
      </c>
      <c r="C16" s="141">
        <v>1355580</v>
      </c>
      <c r="D16" s="114">
        <v>30306374</v>
      </c>
      <c r="E16" s="114">
        <v>23444908</v>
      </c>
      <c r="F16" s="115">
        <f t="shared" si="0"/>
        <v>6861466</v>
      </c>
    </row>
    <row r="17" spans="2:6" s="97" customFormat="1" ht="15">
      <c r="B17" s="113" t="s">
        <v>71</v>
      </c>
      <c r="C17" s="141">
        <v>1330599</v>
      </c>
      <c r="D17" s="114">
        <v>0</v>
      </c>
      <c r="E17" s="114">
        <v>0</v>
      </c>
      <c r="F17" s="115">
        <f t="shared" si="0"/>
        <v>0</v>
      </c>
    </row>
    <row r="18" spans="2:6" s="97" customFormat="1" ht="15">
      <c r="B18" s="113" t="s">
        <v>50</v>
      </c>
      <c r="C18" s="141">
        <v>1055349</v>
      </c>
      <c r="D18" s="114">
        <v>1926</v>
      </c>
      <c r="E18" s="114">
        <v>0</v>
      </c>
      <c r="F18" s="115">
        <f t="shared" si="0"/>
        <v>1926</v>
      </c>
    </row>
    <row r="19" spans="2:6" s="97" customFormat="1" ht="15">
      <c r="B19" s="113" t="s">
        <v>51</v>
      </c>
      <c r="C19" s="141">
        <v>1051705</v>
      </c>
      <c r="D19" s="114">
        <v>0</v>
      </c>
      <c r="E19" s="114">
        <v>0</v>
      </c>
      <c r="F19" s="115">
        <f t="shared" si="0"/>
        <v>0</v>
      </c>
    </row>
    <row r="20" spans="2:6" s="97" customFormat="1" ht="15">
      <c r="B20" s="113" t="s">
        <v>53</v>
      </c>
      <c r="C20" s="141">
        <v>1016158</v>
      </c>
      <c r="D20" s="114">
        <v>0</v>
      </c>
      <c r="E20" s="114">
        <v>84783</v>
      </c>
      <c r="F20" s="115">
        <f t="shared" si="0"/>
        <v>-84783</v>
      </c>
    </row>
    <row r="21" spans="2:6" s="97" customFormat="1" ht="15">
      <c r="B21" s="113" t="s">
        <v>54</v>
      </c>
      <c r="C21" s="141">
        <v>985643</v>
      </c>
      <c r="D21" s="114">
        <v>0</v>
      </c>
      <c r="E21" s="114">
        <v>0</v>
      </c>
      <c r="F21" s="115">
        <f t="shared" si="0"/>
        <v>0</v>
      </c>
    </row>
    <row r="22" spans="2:6" s="97" customFormat="1" ht="15">
      <c r="B22" s="113" t="s">
        <v>48</v>
      </c>
      <c r="C22" s="141">
        <v>825133</v>
      </c>
      <c r="D22" s="114">
        <v>0</v>
      </c>
      <c r="E22" s="114">
        <v>0</v>
      </c>
      <c r="F22" s="115">
        <f t="shared" si="0"/>
        <v>0</v>
      </c>
    </row>
    <row r="23" spans="2:6" s="97" customFormat="1" ht="15">
      <c r="B23" s="113" t="s">
        <v>58</v>
      </c>
      <c r="C23" s="141">
        <v>601722</v>
      </c>
      <c r="D23" s="114">
        <v>0</v>
      </c>
      <c r="E23" s="114">
        <v>173540</v>
      </c>
      <c r="F23" s="115">
        <f t="shared" si="0"/>
        <v>-173540</v>
      </c>
    </row>
    <row r="24" spans="2:6" s="97" customFormat="1" ht="15">
      <c r="B24" s="113" t="s">
        <v>56</v>
      </c>
      <c r="C24" s="141">
        <v>430397</v>
      </c>
      <c r="D24" s="114">
        <v>17750</v>
      </c>
      <c r="E24" s="114">
        <v>0</v>
      </c>
      <c r="F24" s="115">
        <f t="shared" si="0"/>
        <v>17750</v>
      </c>
    </row>
    <row r="25" spans="2:6" s="97" customFormat="1" ht="15">
      <c r="B25" s="113" t="s">
        <v>57</v>
      </c>
      <c r="C25" s="141">
        <v>421057</v>
      </c>
      <c r="D25" s="114">
        <v>0</v>
      </c>
      <c r="E25" s="114">
        <v>0</v>
      </c>
      <c r="F25" s="115">
        <f t="shared" si="0"/>
        <v>0</v>
      </c>
    </row>
    <row r="26" spans="2:6" s="97" customFormat="1" ht="15">
      <c r="B26" s="113" t="s">
        <v>61</v>
      </c>
      <c r="C26" s="141">
        <v>340441</v>
      </c>
      <c r="D26" s="114">
        <v>0</v>
      </c>
      <c r="E26" s="114">
        <v>0</v>
      </c>
      <c r="F26" s="115">
        <f t="shared" si="0"/>
        <v>0</v>
      </c>
    </row>
    <row r="27" spans="2:6" s="97" customFormat="1" ht="15">
      <c r="B27" s="113" t="s">
        <v>60</v>
      </c>
      <c r="C27" s="141">
        <v>227967</v>
      </c>
      <c r="D27" s="114">
        <v>0</v>
      </c>
      <c r="E27" s="114">
        <v>0</v>
      </c>
      <c r="F27" s="115">
        <f t="shared" si="0"/>
        <v>0</v>
      </c>
    </row>
    <row r="28" spans="2:6" s="97" customFormat="1" ht="15">
      <c r="B28" s="116" t="s">
        <v>59</v>
      </c>
      <c r="C28" s="141">
        <v>227531</v>
      </c>
      <c r="D28" s="114">
        <v>0</v>
      </c>
      <c r="E28" s="114">
        <v>0</v>
      </c>
      <c r="F28" s="115">
        <f t="shared" si="0"/>
        <v>0</v>
      </c>
    </row>
    <row r="29" spans="2:6" s="97" customFormat="1" ht="15">
      <c r="B29" s="113" t="s">
        <v>63</v>
      </c>
      <c r="C29" s="141">
        <v>191717</v>
      </c>
      <c r="D29" s="114">
        <v>0</v>
      </c>
      <c r="E29" s="114">
        <v>0</v>
      </c>
      <c r="F29" s="115">
        <f t="shared" si="0"/>
        <v>0</v>
      </c>
    </row>
    <row r="30" spans="2:6" s="97" customFormat="1" ht="15">
      <c r="B30" s="113" t="s">
        <v>52</v>
      </c>
      <c r="C30" s="141">
        <v>163525</v>
      </c>
      <c r="D30" s="114">
        <v>0</v>
      </c>
      <c r="E30" s="114">
        <v>0</v>
      </c>
      <c r="F30" s="115">
        <f t="shared" si="0"/>
        <v>0</v>
      </c>
    </row>
    <row r="31" spans="2:6" s="97" customFormat="1" ht="15">
      <c r="B31" s="113" t="s">
        <v>62</v>
      </c>
      <c r="C31" s="141">
        <v>153642</v>
      </c>
      <c r="D31" s="114">
        <v>0</v>
      </c>
      <c r="E31" s="114">
        <v>0</v>
      </c>
      <c r="F31" s="115">
        <f t="shared" si="0"/>
        <v>0</v>
      </c>
    </row>
    <row r="32" spans="2:6" s="97" customFormat="1" ht="15">
      <c r="B32" s="113" t="s">
        <v>64</v>
      </c>
      <c r="C32" s="141">
        <v>121672</v>
      </c>
      <c r="D32" s="114">
        <v>0</v>
      </c>
      <c r="E32" s="114">
        <v>0</v>
      </c>
      <c r="F32" s="115">
        <f t="shared" si="0"/>
        <v>0</v>
      </c>
    </row>
    <row r="33" spans="2:6" s="97" customFormat="1" ht="15">
      <c r="B33" s="113" t="s">
        <v>65</v>
      </c>
      <c r="C33" s="141">
        <v>118184</v>
      </c>
      <c r="D33" s="114">
        <v>30000</v>
      </c>
      <c r="E33" s="114">
        <v>0</v>
      </c>
      <c r="F33" s="115">
        <f t="shared" si="0"/>
        <v>30000</v>
      </c>
    </row>
    <row r="34" spans="2:6" s="97" customFormat="1" ht="15">
      <c r="B34" s="113" t="s">
        <v>83</v>
      </c>
      <c r="C34" s="141">
        <v>96600</v>
      </c>
      <c r="D34" s="114">
        <v>0</v>
      </c>
      <c r="E34" s="114">
        <v>0</v>
      </c>
      <c r="F34" s="115">
        <f t="shared" si="0"/>
        <v>0</v>
      </c>
    </row>
    <row r="35" spans="1:6" ht="15">
      <c r="A35" s="97"/>
      <c r="B35" s="113" t="s">
        <v>85</v>
      </c>
      <c r="C35" s="141"/>
      <c r="D35" s="114"/>
      <c r="E35" s="114"/>
      <c r="F35" s="115"/>
    </row>
    <row r="36" spans="1:6" ht="15">
      <c r="A36" s="97"/>
      <c r="B36" s="113" t="s">
        <v>86</v>
      </c>
      <c r="C36" s="141">
        <v>72509</v>
      </c>
      <c r="D36" s="114">
        <v>0</v>
      </c>
      <c r="E36" s="114">
        <v>0</v>
      </c>
      <c r="F36" s="115">
        <f>D36-E36</f>
        <v>0</v>
      </c>
    </row>
    <row r="37" spans="2:6" s="97" customFormat="1" ht="15">
      <c r="B37" s="113" t="s">
        <v>66</v>
      </c>
      <c r="C37" s="141">
        <v>69010</v>
      </c>
      <c r="D37" s="114">
        <v>0</v>
      </c>
      <c r="E37" s="114">
        <v>0</v>
      </c>
      <c r="F37" s="115">
        <f>D37-E37</f>
        <v>0</v>
      </c>
    </row>
    <row r="38" spans="1:6" ht="15">
      <c r="A38" s="97"/>
      <c r="B38" s="113" t="s">
        <v>84</v>
      </c>
      <c r="C38" s="141">
        <v>45298</v>
      </c>
      <c r="D38" s="114">
        <v>0</v>
      </c>
      <c r="E38" s="114">
        <v>0</v>
      </c>
      <c r="F38" s="115">
        <f>D38-E38</f>
        <v>0</v>
      </c>
    </row>
    <row r="39" spans="1:6" ht="15">
      <c r="A39" s="97"/>
      <c r="B39" s="113" t="s">
        <v>88</v>
      </c>
      <c r="C39" s="141">
        <v>43966</v>
      </c>
      <c r="D39" s="114">
        <v>0</v>
      </c>
      <c r="E39" s="114">
        <v>0</v>
      </c>
      <c r="F39" s="115">
        <v>0</v>
      </c>
    </row>
    <row r="40" spans="2:6" s="97" customFormat="1" ht="15">
      <c r="B40" s="113" t="s">
        <v>73</v>
      </c>
      <c r="C40" s="141">
        <v>32213</v>
      </c>
      <c r="D40" s="114">
        <v>0</v>
      </c>
      <c r="E40" s="114">
        <v>0</v>
      </c>
      <c r="F40" s="115">
        <f>D40-E40</f>
        <v>0</v>
      </c>
    </row>
    <row r="41" spans="2:6" s="97" customFormat="1" ht="15">
      <c r="B41" s="113" t="s">
        <v>89</v>
      </c>
      <c r="C41" s="141">
        <v>29855</v>
      </c>
      <c r="D41" s="114">
        <v>0</v>
      </c>
      <c r="E41" s="114">
        <v>0</v>
      </c>
      <c r="F41" s="115">
        <f>D41-E41</f>
        <v>0</v>
      </c>
    </row>
    <row r="42" spans="1:6" ht="15">
      <c r="A42" s="97"/>
      <c r="B42" s="113" t="s">
        <v>90</v>
      </c>
      <c r="C42" s="141">
        <v>27550</v>
      </c>
      <c r="D42" s="114">
        <v>73059</v>
      </c>
      <c r="E42" s="114">
        <v>0</v>
      </c>
      <c r="F42" s="115">
        <f>D42-E42</f>
        <v>73059</v>
      </c>
    </row>
    <row r="43" spans="2:6" s="97" customFormat="1" ht="15">
      <c r="B43" s="113" t="s">
        <v>67</v>
      </c>
      <c r="C43" s="141">
        <v>25550</v>
      </c>
      <c r="D43" s="114">
        <v>0</v>
      </c>
      <c r="E43" s="114">
        <v>0</v>
      </c>
      <c r="F43" s="115">
        <f>D43-E43</f>
        <v>0</v>
      </c>
    </row>
    <row r="44" spans="1:6" ht="15">
      <c r="A44" s="97"/>
      <c r="B44" s="113" t="s">
        <v>68</v>
      </c>
      <c r="C44" s="141">
        <v>45914</v>
      </c>
      <c r="D44" s="114">
        <v>0</v>
      </c>
      <c r="E44" s="114">
        <v>0</v>
      </c>
      <c r="F44" s="115">
        <v>0</v>
      </c>
    </row>
    <row r="45" spans="1:6" ht="15">
      <c r="A45" s="97"/>
      <c r="B45" s="117" t="s">
        <v>39</v>
      </c>
      <c r="C45" s="142">
        <f>SUM(C7:C44)</f>
        <v>81353074</v>
      </c>
      <c r="D45" s="118">
        <f>SUM(D7:D44)</f>
        <v>124631921</v>
      </c>
      <c r="E45" s="118">
        <f>SUM(E7:E44)</f>
        <v>25407672</v>
      </c>
      <c r="F45" s="119">
        <f>SUM(F7:F44)</f>
        <v>99224249</v>
      </c>
    </row>
    <row r="46" spans="1:6" s="124" customFormat="1" ht="9.75" customHeight="1">
      <c r="A46" s="120"/>
      <c r="B46" s="121"/>
      <c r="C46" s="122"/>
      <c r="D46" s="122"/>
      <c r="E46" s="122"/>
      <c r="F46" s="123"/>
    </row>
    <row r="47" spans="1:6" ht="9.75" customHeight="1" thickBot="1">
      <c r="A47" s="125"/>
      <c r="B47" s="150"/>
      <c r="C47" s="150"/>
      <c r="D47" s="151"/>
      <c r="E47" s="152"/>
      <c r="F47" s="152"/>
    </row>
    <row r="48" spans="1:6" ht="15.75" thickTop="1">
      <c r="A48" s="125"/>
      <c r="B48" s="154" t="s">
        <v>91</v>
      </c>
      <c r="C48" s="155"/>
      <c r="D48" s="156"/>
      <c r="E48" s="157"/>
      <c r="F48" s="157"/>
    </row>
    <row r="49" spans="1:6" ht="3.75" customHeight="1">
      <c r="A49" s="125"/>
      <c r="B49" s="90"/>
      <c r="C49" s="86"/>
      <c r="D49" s="87"/>
      <c r="E49" s="88"/>
      <c r="F49" s="88"/>
    </row>
    <row r="50" spans="1:6" ht="15">
      <c r="A50" s="125"/>
      <c r="B50" s="126" t="s">
        <v>92</v>
      </c>
      <c r="C50" s="127"/>
      <c r="D50" s="128"/>
      <c r="E50" s="129"/>
      <c r="F50" s="130"/>
    </row>
    <row r="51" ht="15">
      <c r="E51" s="133"/>
    </row>
    <row r="52" spans="1:5" s="125" customFormat="1" ht="15">
      <c r="A52" s="100"/>
      <c r="B52" s="100"/>
      <c r="C52" s="131"/>
      <c r="D52" s="132"/>
      <c r="E52" s="133"/>
    </row>
    <row r="53" spans="1:5" s="125" customFormat="1" ht="15">
      <c r="A53" s="100"/>
      <c r="B53" s="100"/>
      <c r="C53" s="131"/>
      <c r="D53" s="132"/>
      <c r="E53" s="133"/>
    </row>
    <row r="54" spans="1:5" s="125" customFormat="1" ht="15">
      <c r="A54" s="100"/>
      <c r="B54" s="100"/>
      <c r="C54" s="131"/>
      <c r="D54" s="132"/>
      <c r="E54" s="133"/>
    </row>
    <row r="55" ht="15">
      <c r="E55" s="133"/>
    </row>
    <row r="56" ht="15">
      <c r="E56" s="133"/>
    </row>
    <row r="57" ht="15">
      <c r="E57" s="133"/>
    </row>
    <row r="58" ht="15">
      <c r="E58" s="133"/>
    </row>
  </sheetData>
  <sheetProtection/>
  <printOptions horizontalCentered="1" verticalCentered="1"/>
  <pageMargins left="0.31496062992125984" right="0.31496062992125984" top="0.66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2016-05-11T09:16:20Z</cp:lastPrinted>
  <dcterms:created xsi:type="dcterms:W3CDTF">2014-02-06T11:40:07Z</dcterms:created>
  <dcterms:modified xsi:type="dcterms:W3CDTF">2016-05-11T09:17:20Z</dcterms:modified>
  <cp:category/>
  <cp:version/>
  <cp:contentType/>
  <cp:contentStatus/>
</cp:coreProperties>
</file>