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0" windowWidth="12120" windowHeight="8565" activeTab="0"/>
  </bookViews>
  <sheets>
    <sheet name="ΕΞΩΤΕΡΙΚΟ ΕΜΠΟΡΙΟ £" sheetId="1" r:id="rId1"/>
    <sheet name="ΕΞΩΤΕΡΙΚΟ ΕΜΠΟΡΙΟ €" sheetId="2" r:id="rId2"/>
  </sheets>
  <definedNames>
    <definedName name="_xlnm.Print_Area" localSheetId="0">'ΕΞΩΤΕΡΙΚΟ ΕΜΠΟΡΙΟ £'!$A$1:$AL$45</definedName>
    <definedName name="_xlnm.Print_Area" localSheetId="1">'ΕΞΩΤΕΡΙΚΟ ΕΜΠΟΡΙΟ €'!$A$1:$AL$46</definedName>
  </definedNames>
  <calcPr fullCalcOnLoad="1"/>
</workbook>
</file>

<file path=xl/sharedStrings.xml><?xml version="1.0" encoding="utf-8"?>
<sst xmlns="http://schemas.openxmlformats.org/spreadsheetml/2006/main" count="206" uniqueCount="49">
  <si>
    <t>1 9 9 5</t>
  </si>
  <si>
    <t>1 9 9 7</t>
  </si>
  <si>
    <t>1 9 9 8</t>
  </si>
  <si>
    <t>1 9 9 9</t>
  </si>
  <si>
    <t>(f.o.b)</t>
  </si>
  <si>
    <t>(c.i.f)</t>
  </si>
  <si>
    <t xml:space="preserve"> Κυριότερες χώρες συναλλαγής  (Κ£εκ.)</t>
  </si>
  <si>
    <t>Γαλλία</t>
  </si>
  <si>
    <t>Γερμανία</t>
  </si>
  <si>
    <t>Ελλάδα</t>
  </si>
  <si>
    <t>Ιταλία</t>
  </si>
  <si>
    <t>Ισπανία</t>
  </si>
  <si>
    <t>Ηνωμένο Βασίλειο</t>
  </si>
  <si>
    <t>Αίγυπτος</t>
  </si>
  <si>
    <t>Λίβανος</t>
  </si>
  <si>
    <t>Σαουδική Αραβία</t>
  </si>
  <si>
    <t>Ενωμένα Αραβικά Εμιράτα</t>
  </si>
  <si>
    <t>Ηνωμένες Πολιτείες</t>
  </si>
  <si>
    <t>Ισραήλ</t>
  </si>
  <si>
    <t>Ιαπωνία</t>
  </si>
  <si>
    <t>Ταϊβάν</t>
  </si>
  <si>
    <t>Ταϊλάνδη</t>
  </si>
  <si>
    <t>Σύνολο</t>
  </si>
  <si>
    <t>Εισαγωγών</t>
  </si>
  <si>
    <t>Εξαγωγών</t>
  </si>
  <si>
    <t xml:space="preserve">Μη καθοριζόμενες χώρες και εδάφη </t>
  </si>
  <si>
    <t>2 0 0 0</t>
  </si>
  <si>
    <t>2 0 0 1</t>
  </si>
  <si>
    <t>2 0 0 2</t>
  </si>
  <si>
    <t>2 0 0 3</t>
  </si>
  <si>
    <t>Τρίτες Χώρες</t>
  </si>
  <si>
    <t xml:space="preserve">  Σύνολο</t>
  </si>
  <si>
    <t>2 0 0 4</t>
  </si>
  <si>
    <t xml:space="preserve">Ρωσία </t>
  </si>
  <si>
    <t xml:space="preserve">Συρία </t>
  </si>
  <si>
    <t xml:space="preserve">Κίνα </t>
  </si>
  <si>
    <t>2 0 0 5</t>
  </si>
  <si>
    <t>2 0 0 6</t>
  </si>
  <si>
    <t xml:space="preserve">ΕΞΩΤΕΡΙΚΟ ΕΜΠΟΡΙΟ </t>
  </si>
  <si>
    <t xml:space="preserve"> Κυριότερες χώρες συναλλαγής  (€εκ.)</t>
  </si>
  <si>
    <r>
      <t xml:space="preserve"> Χώρες της Ευρωπαϊκής Ένωσης</t>
    </r>
    <r>
      <rPr>
        <b/>
        <vertAlign val="superscript"/>
        <sz val="10"/>
        <color indexed="12"/>
        <rFont val="Arial"/>
        <family val="2"/>
      </rPr>
      <t>1</t>
    </r>
  </si>
  <si>
    <r>
      <t xml:space="preserve">Κάτω Χώρες </t>
    </r>
    <r>
      <rPr>
        <vertAlign val="superscript"/>
        <sz val="10"/>
        <color indexed="8"/>
        <rFont val="Arial"/>
        <family val="2"/>
      </rPr>
      <t>2</t>
    </r>
  </si>
  <si>
    <r>
      <t>Κορέα (Νότια)</t>
    </r>
    <r>
      <rPr>
        <vertAlign val="superscript"/>
        <sz val="10"/>
        <color indexed="8"/>
        <rFont val="Arial"/>
        <family val="2"/>
      </rPr>
      <t xml:space="preserve"> </t>
    </r>
  </si>
  <si>
    <r>
      <t>2</t>
    </r>
    <r>
      <rPr>
        <sz val="10"/>
        <rFont val="Arial"/>
        <family val="2"/>
      </rPr>
      <t xml:space="preserve"> Συνήθης ονομασία Ολλανδία.</t>
    </r>
  </si>
  <si>
    <t>ΚΑΤΑ ΚΥΡΙΕΣ ΧΩΡΕΣ ΣΥΝΑΛΛΑΓΗΣ, 1995-2007</t>
  </si>
  <si>
    <r>
      <t>1</t>
    </r>
    <r>
      <rPr>
        <sz val="10"/>
        <rFont val="Arial"/>
        <family val="2"/>
      </rPr>
      <t xml:space="preserve"> Περιλαμβάνονται τα 27 Κράτη Μέλη.</t>
    </r>
  </si>
  <si>
    <t>(Ενημέρωση 22/08/2008)</t>
  </si>
  <si>
    <t>COPYRIGHT © :2008, REPUBLIC OF CYPRUS, STATISTICAL SERVICE</t>
  </si>
  <si>
    <t>2 0 0 7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</si>
</sst>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.000"/>
  </numFmts>
  <fonts count="23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>
      <alignment/>
      <protection/>
    </xf>
  </cellStyleXfs>
  <cellXfs count="13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/>
    </xf>
    <xf numFmtId="0" fontId="8" fillId="2" borderId="1" xfId="0" applyNumberFormat="1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9" fillId="2" borderId="0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centerContinuous"/>
      <protection locked="0"/>
    </xf>
    <xf numFmtId="0" fontId="12" fillId="2" borderId="0" xfId="0" applyNumberFormat="1" applyFont="1" applyFill="1" applyBorder="1" applyAlignment="1" applyProtection="1">
      <alignment horizontal="centerContinuous"/>
      <protection locked="0"/>
    </xf>
    <xf numFmtId="0" fontId="11" fillId="2" borderId="0" xfId="0" applyFont="1" applyFill="1" applyAlignment="1">
      <alignment horizontal="center"/>
    </xf>
    <xf numFmtId="0" fontId="13" fillId="2" borderId="0" xfId="0" applyNumberFormat="1" applyFont="1" applyFill="1" applyBorder="1" applyAlignment="1" applyProtection="1">
      <alignment/>
      <protection locked="0"/>
    </xf>
    <xf numFmtId="0" fontId="14" fillId="2" borderId="0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 vertical="top"/>
      <protection locked="0"/>
    </xf>
    <xf numFmtId="215" fontId="10" fillId="2" borderId="0" xfId="0" applyNumberFormat="1" applyFont="1" applyFill="1" applyBorder="1" applyAlignment="1" applyProtection="1">
      <alignment horizontal="right" indent="2"/>
      <protection locked="0"/>
    </xf>
    <xf numFmtId="215" fontId="8" fillId="2" borderId="0" xfId="0" applyNumberFormat="1" applyFont="1" applyFill="1" applyAlignment="1">
      <alignment horizontal="right" indent="2"/>
    </xf>
    <xf numFmtId="215" fontId="14" fillId="2" borderId="0" xfId="0" applyNumberFormat="1" applyFont="1" applyFill="1" applyBorder="1" applyAlignment="1" applyProtection="1">
      <alignment horizontal="right" indent="2"/>
      <protection locked="0"/>
    </xf>
    <xf numFmtId="0" fontId="8" fillId="2" borderId="0" xfId="0" applyFont="1" applyFill="1" applyBorder="1" applyAlignment="1">
      <alignment horizontal="right" indent="2"/>
    </xf>
    <xf numFmtId="0" fontId="10" fillId="2" borderId="0" xfId="0" applyNumberFormat="1" applyFont="1" applyFill="1" applyBorder="1" applyAlignment="1" applyProtection="1">
      <alignment horizontal="right" vertical="top" indent="2"/>
      <protection locked="0"/>
    </xf>
    <xf numFmtId="0" fontId="8" fillId="2" borderId="0" xfId="0" applyFont="1" applyFill="1" applyAlignment="1">
      <alignment horizontal="right" vertical="top" indent="2"/>
    </xf>
    <xf numFmtId="0" fontId="14" fillId="2" borderId="0" xfId="0" applyNumberFormat="1" applyFont="1" applyFill="1" applyBorder="1" applyAlignment="1" applyProtection="1">
      <alignment horizontal="right" indent="2"/>
      <protection locked="0"/>
    </xf>
    <xf numFmtId="215" fontId="10" fillId="2" borderId="0" xfId="0" applyNumberFormat="1" applyFont="1" applyFill="1" applyBorder="1" applyAlignment="1" applyProtection="1">
      <alignment horizontal="center"/>
      <protection/>
    </xf>
    <xf numFmtId="215" fontId="10" fillId="2" borderId="0" xfId="0" applyNumberFormat="1" applyFont="1" applyFill="1" applyBorder="1" applyAlignment="1" applyProtection="1">
      <alignment horizontal="right" indent="2"/>
      <protection/>
    </xf>
    <xf numFmtId="0" fontId="8" fillId="2" borderId="0" xfId="0" applyFont="1" applyFill="1" applyAlignment="1">
      <alignment horizontal="right" indent="2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215" fontId="8" fillId="2" borderId="0" xfId="0" applyNumberFormat="1" applyFont="1" applyFill="1" applyBorder="1" applyAlignment="1" applyProtection="1">
      <alignment horizontal="center"/>
      <protection/>
    </xf>
    <xf numFmtId="215" fontId="8" fillId="2" borderId="0" xfId="0" applyNumberFormat="1" applyFont="1" applyFill="1" applyBorder="1" applyAlignment="1" applyProtection="1">
      <alignment horizontal="right" indent="2"/>
      <protection/>
    </xf>
    <xf numFmtId="216" fontId="8" fillId="2" borderId="0" xfId="0" applyNumberFormat="1" applyFont="1" applyFill="1" applyAlignment="1">
      <alignment horizontal="right" indent="2"/>
    </xf>
    <xf numFmtId="0" fontId="8" fillId="2" borderId="0" xfId="0" applyNumberFormat="1" applyFont="1" applyFill="1" applyBorder="1" applyAlignment="1" applyProtection="1">
      <alignment horizontal="right" indent="2"/>
      <protection locked="0"/>
    </xf>
    <xf numFmtId="215" fontId="8" fillId="2" borderId="0" xfId="0" applyNumberFormat="1" applyFont="1" applyFill="1" applyBorder="1" applyAlignment="1" applyProtection="1">
      <alignment horizontal="center"/>
      <protection locked="0"/>
    </xf>
    <xf numFmtId="215" fontId="8" fillId="2" borderId="0" xfId="0" applyNumberFormat="1" applyFont="1" applyFill="1" applyBorder="1" applyAlignment="1" applyProtection="1">
      <alignment horizontal="right" indent="2"/>
      <protection locked="0"/>
    </xf>
    <xf numFmtId="0" fontId="8" fillId="2" borderId="0" xfId="0" applyFont="1" applyFill="1" applyBorder="1" applyAlignment="1">
      <alignment horizontal="center"/>
    </xf>
    <xf numFmtId="216" fontId="8" fillId="2" borderId="0" xfId="0" applyNumberFormat="1" applyFont="1" applyFill="1" applyBorder="1" applyAlignment="1">
      <alignment horizontal="right" indent="2"/>
    </xf>
    <xf numFmtId="0" fontId="10" fillId="2" borderId="0" xfId="0" applyFont="1" applyFill="1" applyBorder="1" applyAlignment="1">
      <alignment/>
    </xf>
    <xf numFmtId="216" fontId="8" fillId="2" borderId="0" xfId="0" applyNumberFormat="1" applyFont="1" applyFill="1" applyBorder="1" applyAlignment="1">
      <alignment horizontal="center"/>
    </xf>
    <xf numFmtId="216" fontId="10" fillId="2" borderId="0" xfId="0" applyNumberFormat="1" applyFont="1" applyFill="1" applyBorder="1" applyAlignment="1">
      <alignment horizontal="center"/>
    </xf>
    <xf numFmtId="216" fontId="10" fillId="2" borderId="0" xfId="0" applyNumberFormat="1" applyFont="1" applyFill="1" applyBorder="1" applyAlignment="1">
      <alignment horizontal="right" indent="2"/>
    </xf>
    <xf numFmtId="0" fontId="10" fillId="2" borderId="0" xfId="0" applyFont="1" applyFill="1" applyBorder="1" applyAlignment="1">
      <alignment horizontal="right" indent="2"/>
    </xf>
    <xf numFmtId="0" fontId="9" fillId="2" borderId="0" xfId="0" applyNumberFormat="1" applyFont="1" applyFill="1" applyBorder="1" applyAlignment="1" applyProtection="1">
      <alignment horizontal="right" indent="2"/>
      <protection locked="0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 indent="2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216" fontId="10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216" fontId="10" fillId="2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0" fontId="20" fillId="2" borderId="1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21" fillId="2" borderId="0" xfId="0" applyNumberFormat="1" applyFont="1" applyFill="1" applyBorder="1" applyAlignment="1" applyProtection="1">
      <alignment horizontal="left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NumberFormat="1" applyFont="1" applyFill="1" applyBorder="1" applyAlignment="1" applyProtection="1">
      <alignment horizontal="centerContinuous"/>
      <protection/>
    </xf>
    <xf numFmtId="0" fontId="12" fillId="2" borderId="0" xfId="0" applyNumberFormat="1" applyFont="1" applyFill="1" applyBorder="1" applyAlignment="1" applyProtection="1">
      <alignment horizontal="centerContinuous"/>
      <protection/>
    </xf>
    <xf numFmtId="0" fontId="11" fillId="2" borderId="0" xfId="0" applyFont="1" applyFill="1" applyAlignment="1" applyProtection="1">
      <alignment horizontal="center"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 vertical="top"/>
      <protection/>
    </xf>
    <xf numFmtId="0" fontId="10" fillId="2" borderId="0" xfId="0" applyNumberFormat="1" applyFont="1" applyFill="1" applyBorder="1" applyAlignment="1" applyProtection="1">
      <alignment horizontal="right" vertical="top" indent="2"/>
      <protection/>
    </xf>
    <xf numFmtId="0" fontId="8" fillId="2" borderId="0" xfId="0" applyFont="1" applyFill="1" applyAlignment="1" applyProtection="1">
      <alignment horizontal="right" vertical="top" indent="2"/>
      <protection/>
    </xf>
    <xf numFmtId="0" fontId="14" fillId="2" borderId="0" xfId="0" applyNumberFormat="1" applyFont="1" applyFill="1" applyBorder="1" applyAlignment="1" applyProtection="1">
      <alignment horizontal="right" indent="2"/>
      <protection/>
    </xf>
    <xf numFmtId="0" fontId="8" fillId="2" borderId="0" xfId="0" applyFont="1" applyFill="1" applyBorder="1" applyAlignment="1" applyProtection="1">
      <alignment horizontal="right" indent="2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right" indent="2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/>
      <protection/>
    </xf>
    <xf numFmtId="216" fontId="8" fillId="2" borderId="0" xfId="0" applyNumberFormat="1" applyFont="1" applyFill="1" applyBorder="1" applyAlignment="1" applyProtection="1">
      <alignment horizontal="center"/>
      <protection/>
    </xf>
    <xf numFmtId="216" fontId="8" fillId="2" borderId="0" xfId="0" applyNumberFormat="1" applyFont="1" applyFill="1" applyBorder="1" applyAlignment="1" applyProtection="1">
      <alignment horizontal="right" indent="2"/>
      <protection/>
    </xf>
    <xf numFmtId="0" fontId="8" fillId="2" borderId="0" xfId="0" applyNumberFormat="1" applyFont="1" applyFill="1" applyBorder="1" applyAlignment="1" applyProtection="1">
      <alignment horizontal="right" indent="2"/>
      <protection/>
    </xf>
    <xf numFmtId="216" fontId="10" fillId="2" borderId="0" xfId="0" applyNumberFormat="1" applyFont="1" applyFill="1" applyBorder="1" applyAlignment="1" applyProtection="1">
      <alignment horizontal="center"/>
      <protection/>
    </xf>
    <xf numFmtId="216" fontId="10" fillId="2" borderId="0" xfId="0" applyNumberFormat="1" applyFont="1" applyFill="1" applyBorder="1" applyAlignment="1" applyProtection="1">
      <alignment horizontal="right" indent="2"/>
      <protection/>
    </xf>
    <xf numFmtId="0" fontId="10" fillId="2" borderId="0" xfId="0" applyFont="1" applyFill="1" applyBorder="1" applyAlignment="1" applyProtection="1">
      <alignment horizontal="right" indent="2"/>
      <protection/>
    </xf>
    <xf numFmtId="0" fontId="9" fillId="2" borderId="0" xfId="0" applyNumberFormat="1" applyFont="1" applyFill="1" applyBorder="1" applyAlignment="1" applyProtection="1">
      <alignment horizontal="right" indent="2"/>
      <protection/>
    </xf>
    <xf numFmtId="0" fontId="9" fillId="2" borderId="0" xfId="0" applyFont="1" applyFill="1" applyAlignment="1" applyProtection="1">
      <alignment/>
      <protection/>
    </xf>
    <xf numFmtId="215" fontId="10" fillId="2" borderId="0" xfId="0" applyNumberFormat="1" applyFont="1" applyFill="1" applyBorder="1" applyAlignment="1" applyProtection="1">
      <alignment horizontal="right" vertical="top" indent="2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10" fillId="2" borderId="0" xfId="0" applyFont="1" applyFill="1" applyBorder="1" applyAlignment="1" applyProtection="1">
      <alignment horizontal="center"/>
      <protection/>
    </xf>
    <xf numFmtId="216" fontId="10" fillId="2" borderId="0" xfId="0" applyNumberFormat="1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 wrapText="1"/>
      <protection/>
    </xf>
    <xf numFmtId="0" fontId="17" fillId="2" borderId="0" xfId="0" applyFont="1" applyFill="1" applyBorder="1" applyAlignment="1" applyProtection="1">
      <alignment horizontal="left" vertical="top" wrapText="1"/>
      <protection/>
    </xf>
    <xf numFmtId="0" fontId="9" fillId="2" borderId="3" xfId="0" applyFont="1" applyFill="1" applyBorder="1" applyAlignment="1" applyProtection="1">
      <alignment horizontal="left" vertical="top" wrapText="1"/>
      <protection/>
    </xf>
    <xf numFmtId="216" fontId="10" fillId="2" borderId="3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9" fillId="3" borderId="0" xfId="0" applyFont="1" applyFill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10" fillId="3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left"/>
      <protection/>
    </xf>
    <xf numFmtId="0" fontId="20" fillId="2" borderId="1" xfId="0" applyNumberFormat="1" applyFont="1" applyFill="1" applyBorder="1" applyAlignment="1" applyProtection="1">
      <alignment horizontal="left"/>
      <protection/>
    </xf>
    <xf numFmtId="215" fontId="22" fillId="2" borderId="0" xfId="0" applyNumberFormat="1" applyFont="1" applyFill="1" applyBorder="1" applyAlignment="1" applyProtection="1">
      <alignment horizontal="right" indent="2"/>
      <protection locked="0"/>
    </xf>
    <xf numFmtId="215" fontId="22" fillId="2" borderId="0" xfId="0" applyNumberFormat="1" applyFont="1" applyFill="1" applyBorder="1" applyAlignment="1" applyProtection="1">
      <alignment horizontal="right" indent="2"/>
      <protection/>
    </xf>
    <xf numFmtId="215" fontId="22" fillId="2" borderId="0" xfId="0" applyNumberFormat="1" applyFont="1" applyFill="1" applyAlignment="1">
      <alignment horizontal="right" indent="2"/>
    </xf>
    <xf numFmtId="0" fontId="22" fillId="2" borderId="0" xfId="0" applyFont="1" applyFill="1" applyAlignment="1">
      <alignment horizontal="right" indent="2"/>
    </xf>
    <xf numFmtId="0" fontId="18" fillId="2" borderId="0" xfId="0" applyFont="1" applyFill="1" applyAlignment="1">
      <alignment horizontal="right" indent="2"/>
    </xf>
    <xf numFmtId="0" fontId="22" fillId="2" borderId="0" xfId="0" applyNumberFormat="1" applyFont="1" applyFill="1" applyBorder="1" applyAlignment="1" applyProtection="1">
      <alignment horizontal="right" indent="2"/>
      <protection locked="0"/>
    </xf>
    <xf numFmtId="0" fontId="18" fillId="2" borderId="0" xfId="0" applyFont="1" applyFill="1" applyBorder="1" applyAlignment="1">
      <alignment horizontal="right" indent="2"/>
    </xf>
    <xf numFmtId="0" fontId="18" fillId="2" borderId="0" xfId="0" applyFont="1" applyFill="1" applyBorder="1" applyAlignment="1">
      <alignment/>
    </xf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895350</xdr:colOff>
      <xdr:row>0</xdr:row>
      <xdr:rowOff>57150</xdr:rowOff>
    </xdr:from>
    <xdr:to>
      <xdr:col>38</xdr:col>
      <xdr:colOff>0</xdr:colOff>
      <xdr:row>1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5715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685800</xdr:colOff>
      <xdr:row>0</xdr:row>
      <xdr:rowOff>19050</xdr:rowOff>
    </xdr:from>
    <xdr:to>
      <xdr:col>37</xdr:col>
      <xdr:colOff>1114425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23025" y="19050"/>
          <a:ext cx="1590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showOutlineSymbols="0" defaultGridColor="0" zoomScale="90" zoomScaleNormal="90" zoomScaleSheetLayoutView="50" colorId="8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00390625" defaultRowHeight="12"/>
  <cols>
    <col min="1" max="1" width="2.75390625" style="2" customWidth="1"/>
    <col min="2" max="2" width="48.00390625" style="2" customWidth="1"/>
    <col min="3" max="3" width="1.875" style="2" customWidth="1"/>
    <col min="4" max="5" width="15.25390625" style="2" customWidth="1"/>
    <col min="6" max="6" width="1.875" style="2" customWidth="1"/>
    <col min="7" max="8" width="15.25390625" style="2" customWidth="1"/>
    <col min="9" max="9" width="1.875" style="2" customWidth="1"/>
    <col min="10" max="11" width="15.25390625" style="2" customWidth="1"/>
    <col min="12" max="12" width="1.875" style="2" customWidth="1"/>
    <col min="13" max="14" width="15.25390625" style="2" customWidth="1"/>
    <col min="15" max="15" width="1.875" style="2" customWidth="1"/>
    <col min="16" max="17" width="15.25390625" style="2" customWidth="1"/>
    <col min="18" max="18" width="1.875" style="2" customWidth="1"/>
    <col min="19" max="20" width="15.25390625" style="2" customWidth="1"/>
    <col min="21" max="21" width="1.875" style="2" customWidth="1"/>
    <col min="22" max="23" width="15.25390625" style="2" customWidth="1"/>
    <col min="24" max="24" width="2.25390625" style="2" customWidth="1"/>
    <col min="25" max="26" width="15.25390625" style="2" customWidth="1"/>
    <col min="27" max="27" width="2.25390625" style="2" customWidth="1"/>
    <col min="28" max="29" width="15.25390625" style="2" customWidth="1"/>
    <col min="30" max="30" width="2.25390625" style="60" customWidth="1"/>
    <col min="31" max="31" width="15.25390625" style="2" customWidth="1"/>
    <col min="32" max="32" width="15.375" style="2" customWidth="1"/>
    <col min="33" max="33" width="2.25390625" style="60" customWidth="1"/>
    <col min="34" max="35" width="15.25390625" style="2" customWidth="1"/>
    <col min="36" max="36" width="2.25390625" style="60" customWidth="1"/>
    <col min="37" max="38" width="15.25390625" style="2" customWidth="1"/>
    <col min="39" max="39" width="2.25390625" style="60" customWidth="1"/>
    <col min="40" max="16384" width="12.00390625" style="2" customWidth="1"/>
  </cols>
  <sheetData>
    <row r="1" spans="1:39" ht="45" customHeight="1">
      <c r="A1" s="3"/>
      <c r="B1" s="61" t="s">
        <v>38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"/>
      <c r="Y1" s="5"/>
      <c r="Z1" s="5"/>
      <c r="AA1" s="3"/>
      <c r="AB1" s="5"/>
      <c r="AC1" s="5"/>
      <c r="AD1" s="5"/>
      <c r="AE1" s="5"/>
      <c r="AF1" s="5"/>
      <c r="AG1" s="5"/>
      <c r="AH1" s="4"/>
      <c r="AI1" s="5"/>
      <c r="AJ1" s="5"/>
      <c r="AK1" s="4"/>
      <c r="AL1" s="5"/>
      <c r="AM1" s="5"/>
    </row>
    <row r="2" spans="1:39" ht="21.75" customHeight="1" thickBot="1">
      <c r="A2" s="3"/>
      <c r="B2" s="62" t="s">
        <v>44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6"/>
      <c r="AI2" s="7"/>
      <c r="AJ2" s="7"/>
      <c r="AK2" s="6"/>
      <c r="AL2" s="7"/>
      <c r="AM2" s="7"/>
    </row>
    <row r="3" spans="1:39" ht="15" customHeight="1" thickTop="1">
      <c r="A3" s="3"/>
      <c r="B3" s="8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"/>
      <c r="Y3" s="5"/>
      <c r="Z3" s="5"/>
      <c r="AA3" s="3"/>
      <c r="AB3" s="5"/>
      <c r="AC3" s="5"/>
      <c r="AD3" s="5"/>
      <c r="AE3" s="5"/>
      <c r="AF3" s="5"/>
      <c r="AG3" s="5"/>
      <c r="AH3" s="4"/>
      <c r="AI3" s="5"/>
      <c r="AJ3" s="5"/>
      <c r="AK3" s="4"/>
      <c r="AL3" s="5"/>
      <c r="AM3" s="5"/>
    </row>
    <row r="4" spans="1:39" ht="24.75" customHeight="1">
      <c r="A4" s="1"/>
      <c r="B4" s="9"/>
      <c r="C4" s="10"/>
      <c r="D4" s="124" t="s">
        <v>0</v>
      </c>
      <c r="E4" s="124"/>
      <c r="F4" s="11"/>
      <c r="G4" s="124" t="s">
        <v>1</v>
      </c>
      <c r="H4" s="124"/>
      <c r="I4" s="11"/>
      <c r="J4" s="124" t="s">
        <v>2</v>
      </c>
      <c r="K4" s="124"/>
      <c r="L4" s="11"/>
      <c r="M4" s="124" t="s">
        <v>3</v>
      </c>
      <c r="N4" s="124"/>
      <c r="O4" s="11"/>
      <c r="P4" s="124" t="s">
        <v>26</v>
      </c>
      <c r="Q4" s="124"/>
      <c r="R4" s="11"/>
      <c r="S4" s="126" t="s">
        <v>27</v>
      </c>
      <c r="T4" s="126"/>
      <c r="U4" s="12"/>
      <c r="V4" s="126" t="s">
        <v>28</v>
      </c>
      <c r="W4" s="126"/>
      <c r="X4" s="1"/>
      <c r="Y4" s="126" t="s">
        <v>29</v>
      </c>
      <c r="Z4" s="126"/>
      <c r="AA4" s="1"/>
      <c r="AB4" s="126" t="s">
        <v>32</v>
      </c>
      <c r="AC4" s="126"/>
      <c r="AD4" s="5"/>
      <c r="AE4" s="126" t="s">
        <v>36</v>
      </c>
      <c r="AF4" s="126"/>
      <c r="AG4" s="5"/>
      <c r="AH4" s="124" t="s">
        <v>37</v>
      </c>
      <c r="AI4" s="124"/>
      <c r="AJ4" s="5"/>
      <c r="AK4" s="124" t="s">
        <v>48</v>
      </c>
      <c r="AL4" s="124"/>
      <c r="AM4" s="5"/>
    </row>
    <row r="5" spans="1:39" ht="24" customHeight="1">
      <c r="A5" s="13" t="s">
        <v>6</v>
      </c>
      <c r="B5" s="8"/>
      <c r="C5" s="9"/>
      <c r="D5" s="125" t="s">
        <v>22</v>
      </c>
      <c r="E5" s="125"/>
      <c r="F5" s="9"/>
      <c r="G5" s="125" t="s">
        <v>22</v>
      </c>
      <c r="H5" s="125"/>
      <c r="I5" s="9"/>
      <c r="J5" s="125" t="s">
        <v>22</v>
      </c>
      <c r="K5" s="125"/>
      <c r="L5" s="9"/>
      <c r="M5" s="125" t="s">
        <v>22</v>
      </c>
      <c r="N5" s="125"/>
      <c r="O5" s="9"/>
      <c r="P5" s="125" t="s">
        <v>22</v>
      </c>
      <c r="Q5" s="125"/>
      <c r="R5" s="9"/>
      <c r="S5" s="125" t="s">
        <v>22</v>
      </c>
      <c r="T5" s="125"/>
      <c r="U5" s="9"/>
      <c r="V5" s="125" t="s">
        <v>22</v>
      </c>
      <c r="W5" s="125"/>
      <c r="X5" s="1"/>
      <c r="Y5" s="125" t="s">
        <v>22</v>
      </c>
      <c r="Z5" s="125"/>
      <c r="AA5" s="13"/>
      <c r="AB5" s="125" t="s">
        <v>22</v>
      </c>
      <c r="AC5" s="125"/>
      <c r="AD5" s="5"/>
      <c r="AE5" s="125" t="s">
        <v>22</v>
      </c>
      <c r="AF5" s="125"/>
      <c r="AG5" s="5"/>
      <c r="AH5" s="125" t="s">
        <v>22</v>
      </c>
      <c r="AI5" s="125"/>
      <c r="AJ5" s="5"/>
      <c r="AK5" s="125" t="s">
        <v>22</v>
      </c>
      <c r="AL5" s="125"/>
      <c r="AM5" s="5"/>
    </row>
    <row r="6" spans="1:54" ht="24" customHeight="1">
      <c r="A6" s="14"/>
      <c r="B6" s="4"/>
      <c r="C6" s="9"/>
      <c r="D6" s="15" t="s">
        <v>23</v>
      </c>
      <c r="E6" s="15" t="s">
        <v>24</v>
      </c>
      <c r="F6" s="15"/>
      <c r="G6" s="15" t="s">
        <v>23</v>
      </c>
      <c r="H6" s="15" t="s">
        <v>24</v>
      </c>
      <c r="I6" s="15"/>
      <c r="J6" s="15" t="s">
        <v>23</v>
      </c>
      <c r="K6" s="15" t="s">
        <v>24</v>
      </c>
      <c r="L6" s="15"/>
      <c r="M6" s="15" t="s">
        <v>23</v>
      </c>
      <c r="N6" s="15" t="s">
        <v>24</v>
      </c>
      <c r="O6" s="15"/>
      <c r="P6" s="15" t="s">
        <v>23</v>
      </c>
      <c r="Q6" s="15" t="s">
        <v>24</v>
      </c>
      <c r="R6" s="15"/>
      <c r="S6" s="15" t="s">
        <v>23</v>
      </c>
      <c r="T6" s="15" t="s">
        <v>24</v>
      </c>
      <c r="U6" s="15"/>
      <c r="V6" s="15" t="s">
        <v>23</v>
      </c>
      <c r="W6" s="15" t="s">
        <v>24</v>
      </c>
      <c r="X6" s="16"/>
      <c r="Y6" s="15" t="s">
        <v>23</v>
      </c>
      <c r="Z6" s="15" t="s">
        <v>24</v>
      </c>
      <c r="AA6" s="14"/>
      <c r="AB6" s="15" t="s">
        <v>23</v>
      </c>
      <c r="AC6" s="15" t="s">
        <v>24</v>
      </c>
      <c r="AD6" s="5"/>
      <c r="AE6" s="15" t="s">
        <v>23</v>
      </c>
      <c r="AF6" s="15" t="s">
        <v>24</v>
      </c>
      <c r="AG6" s="5"/>
      <c r="AH6" s="15" t="s">
        <v>23</v>
      </c>
      <c r="AI6" s="15" t="s">
        <v>24</v>
      </c>
      <c r="AJ6" s="5"/>
      <c r="AK6" s="15" t="s">
        <v>23</v>
      </c>
      <c r="AL6" s="15" t="s">
        <v>24</v>
      </c>
      <c r="AM6" s="5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24" customHeight="1">
      <c r="A7" s="14"/>
      <c r="B7" s="4"/>
      <c r="C7" s="9"/>
      <c r="D7" s="15" t="s">
        <v>5</v>
      </c>
      <c r="E7" s="15" t="s">
        <v>4</v>
      </c>
      <c r="F7" s="15"/>
      <c r="G7" s="15" t="s">
        <v>5</v>
      </c>
      <c r="H7" s="15" t="s">
        <v>4</v>
      </c>
      <c r="I7" s="15"/>
      <c r="J7" s="15" t="s">
        <v>5</v>
      </c>
      <c r="K7" s="15" t="s">
        <v>4</v>
      </c>
      <c r="L7" s="15"/>
      <c r="M7" s="15" t="s">
        <v>5</v>
      </c>
      <c r="N7" s="15" t="s">
        <v>4</v>
      </c>
      <c r="O7" s="15"/>
      <c r="P7" s="15" t="s">
        <v>5</v>
      </c>
      <c r="Q7" s="15" t="s">
        <v>4</v>
      </c>
      <c r="R7" s="15"/>
      <c r="S7" s="15" t="s">
        <v>5</v>
      </c>
      <c r="T7" s="15" t="s">
        <v>4</v>
      </c>
      <c r="U7" s="15"/>
      <c r="V7" s="15" t="s">
        <v>5</v>
      </c>
      <c r="W7" s="15" t="s">
        <v>4</v>
      </c>
      <c r="X7" s="16"/>
      <c r="Y7" s="15" t="s">
        <v>5</v>
      </c>
      <c r="Z7" s="15" t="s">
        <v>4</v>
      </c>
      <c r="AA7" s="14"/>
      <c r="AB7" s="15" t="s">
        <v>5</v>
      </c>
      <c r="AC7" s="15" t="s">
        <v>4</v>
      </c>
      <c r="AD7" s="5"/>
      <c r="AE7" s="15" t="s">
        <v>5</v>
      </c>
      <c r="AF7" s="15" t="s">
        <v>4</v>
      </c>
      <c r="AG7" s="5"/>
      <c r="AH7" s="15" t="s">
        <v>5</v>
      </c>
      <c r="AI7" s="15" t="s">
        <v>4</v>
      </c>
      <c r="AJ7" s="5"/>
      <c r="AK7" s="15" t="s">
        <v>5</v>
      </c>
      <c r="AL7" s="15" t="s">
        <v>4</v>
      </c>
      <c r="AM7" s="5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39" ht="12" customHeight="1" thickBot="1">
      <c r="A8" s="14"/>
      <c r="B8" s="4"/>
      <c r="C8" s="9"/>
      <c r="D8" s="18"/>
      <c r="E8" s="18"/>
      <c r="F8" s="9"/>
      <c r="G8" s="18"/>
      <c r="H8" s="18"/>
      <c r="I8" s="9"/>
      <c r="J8" s="18"/>
      <c r="K8" s="18"/>
      <c r="L8" s="9"/>
      <c r="M8" s="18"/>
      <c r="N8" s="18"/>
      <c r="O8" s="9"/>
      <c r="P8" s="18"/>
      <c r="Q8" s="18"/>
      <c r="R8" s="9"/>
      <c r="S8" s="18"/>
      <c r="T8" s="18"/>
      <c r="U8" s="9"/>
      <c r="V8" s="18"/>
      <c r="W8" s="18"/>
      <c r="X8" s="1"/>
      <c r="Y8" s="18"/>
      <c r="Z8" s="18"/>
      <c r="AA8" s="14"/>
      <c r="AB8" s="18"/>
      <c r="AC8" s="18"/>
      <c r="AD8" s="5"/>
      <c r="AE8" s="19"/>
      <c r="AF8" s="19"/>
      <c r="AG8" s="5"/>
      <c r="AH8" s="18"/>
      <c r="AI8" s="18"/>
      <c r="AJ8" s="5"/>
      <c r="AK8" s="18"/>
      <c r="AL8" s="18"/>
      <c r="AM8" s="5"/>
    </row>
    <row r="9" spans="1:39" ht="12" customHeight="1">
      <c r="A9" s="1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"/>
      <c r="Y9" s="9"/>
      <c r="Z9" s="9"/>
      <c r="AA9" s="14"/>
      <c r="AB9" s="9"/>
      <c r="AC9" s="9"/>
      <c r="AD9" s="5"/>
      <c r="AE9" s="15"/>
      <c r="AF9" s="15"/>
      <c r="AG9" s="5"/>
      <c r="AH9" s="9"/>
      <c r="AI9" s="9"/>
      <c r="AJ9" s="5"/>
      <c r="AK9" s="9"/>
      <c r="AL9" s="9"/>
      <c r="AM9" s="5"/>
    </row>
    <row r="10" spans="1:39" ht="24.75" customHeight="1">
      <c r="A10" s="3" t="s">
        <v>31</v>
      </c>
      <c r="B10" s="4"/>
      <c r="C10" s="9"/>
      <c r="D10" s="28">
        <v>1670.4</v>
      </c>
      <c r="E10" s="20">
        <v>555.6</v>
      </c>
      <c r="F10" s="20"/>
      <c r="G10" s="20">
        <v>1899.3</v>
      </c>
      <c r="H10" s="20">
        <v>640</v>
      </c>
      <c r="I10" s="20"/>
      <c r="J10" s="20">
        <v>1904.7</v>
      </c>
      <c r="K10" s="20">
        <v>551.1</v>
      </c>
      <c r="L10" s="20"/>
      <c r="M10" s="20">
        <v>1970.9</v>
      </c>
      <c r="N10" s="20">
        <v>542.9</v>
      </c>
      <c r="O10" s="20"/>
      <c r="P10" s="116">
        <v>2402.2</v>
      </c>
      <c r="Q10" s="20">
        <v>591.9</v>
      </c>
      <c r="R10" s="20"/>
      <c r="S10" s="20">
        <v>2528.7</v>
      </c>
      <c r="T10" s="20">
        <v>628</v>
      </c>
      <c r="U10" s="20"/>
      <c r="V10" s="20">
        <v>2486.6</v>
      </c>
      <c r="W10" s="20">
        <v>511.3</v>
      </c>
      <c r="X10" s="21"/>
      <c r="Y10" s="20">
        <v>2304</v>
      </c>
      <c r="Z10" s="20">
        <v>476.8</v>
      </c>
      <c r="AA10" s="22"/>
      <c r="AB10" s="20">
        <v>2679.3</v>
      </c>
      <c r="AC10" s="20">
        <v>548</v>
      </c>
      <c r="AD10" s="23"/>
      <c r="AE10" s="20">
        <v>2966.8</v>
      </c>
      <c r="AF10" s="20">
        <v>719.2</v>
      </c>
      <c r="AG10" s="23"/>
      <c r="AH10" s="20">
        <v>3226.9</v>
      </c>
      <c r="AI10" s="20">
        <v>650.7</v>
      </c>
      <c r="AJ10" s="5"/>
      <c r="AK10" s="20">
        <v>3718.5</v>
      </c>
      <c r="AL10" s="20">
        <v>633.7</v>
      </c>
      <c r="AM10" s="5"/>
    </row>
    <row r="11" spans="1:39" ht="24.75" customHeight="1">
      <c r="A11" s="14"/>
      <c r="B11" s="4"/>
      <c r="C11" s="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4"/>
      <c r="Z11" s="24"/>
      <c r="AA11" s="26"/>
      <c r="AB11" s="24"/>
      <c r="AC11" s="24"/>
      <c r="AD11" s="23"/>
      <c r="AE11" s="24"/>
      <c r="AF11" s="24"/>
      <c r="AG11" s="23"/>
      <c r="AH11" s="24"/>
      <c r="AI11" s="24"/>
      <c r="AJ11" s="5"/>
      <c r="AK11" s="24"/>
      <c r="AL11" s="24"/>
      <c r="AM11" s="5"/>
    </row>
    <row r="12" spans="1:39" ht="24" customHeight="1">
      <c r="A12" s="3" t="s">
        <v>40</v>
      </c>
      <c r="B12" s="8"/>
      <c r="C12" s="27"/>
      <c r="D12" s="117">
        <v>892</v>
      </c>
      <c r="E12" s="117">
        <v>199.3</v>
      </c>
      <c r="F12" s="117"/>
      <c r="G12" s="117">
        <v>931.1</v>
      </c>
      <c r="H12" s="117">
        <v>181.1</v>
      </c>
      <c r="I12" s="117"/>
      <c r="J12" s="117">
        <v>1073</v>
      </c>
      <c r="K12" s="117">
        <v>219.4</v>
      </c>
      <c r="L12" s="117"/>
      <c r="M12" s="118">
        <v>1066.9</v>
      </c>
      <c r="N12" s="119">
        <v>230.7</v>
      </c>
      <c r="O12" s="119"/>
      <c r="P12" s="118">
        <v>1268.9</v>
      </c>
      <c r="Q12" s="119">
        <v>227.4</v>
      </c>
      <c r="R12" s="119"/>
      <c r="S12" s="118">
        <v>1332.5</v>
      </c>
      <c r="T12" s="119">
        <v>251.5</v>
      </c>
      <c r="U12" s="119"/>
      <c r="V12" s="118">
        <v>1358</v>
      </c>
      <c r="W12" s="119">
        <v>270.4</v>
      </c>
      <c r="X12" s="120"/>
      <c r="Y12" s="118">
        <v>1331.2</v>
      </c>
      <c r="Z12" s="119">
        <v>278.5</v>
      </c>
      <c r="AA12" s="121"/>
      <c r="AB12" s="118">
        <v>1768.1</v>
      </c>
      <c r="AC12" s="119">
        <v>323.2</v>
      </c>
      <c r="AD12" s="122"/>
      <c r="AE12" s="118">
        <v>1953.6</v>
      </c>
      <c r="AF12" s="119">
        <v>415.9</v>
      </c>
      <c r="AG12" s="122"/>
      <c r="AH12" s="118">
        <v>2111.7</v>
      </c>
      <c r="AI12" s="119">
        <v>331.6</v>
      </c>
      <c r="AJ12" s="123"/>
      <c r="AK12" s="118">
        <v>2538</v>
      </c>
      <c r="AL12" s="119">
        <v>355.1</v>
      </c>
      <c r="AM12" s="123"/>
    </row>
    <row r="13" spans="1:39" ht="24" customHeight="1">
      <c r="A13" s="1"/>
      <c r="B13" s="30" t="s">
        <v>7</v>
      </c>
      <c r="C13" s="31"/>
      <c r="D13" s="32">
        <v>68.7</v>
      </c>
      <c r="E13" s="32">
        <v>7.9</v>
      </c>
      <c r="F13" s="32"/>
      <c r="G13" s="32">
        <v>79.9</v>
      </c>
      <c r="H13" s="32">
        <v>6.8</v>
      </c>
      <c r="I13" s="32"/>
      <c r="J13" s="32">
        <v>94.9</v>
      </c>
      <c r="K13" s="32">
        <v>6.6</v>
      </c>
      <c r="L13" s="32"/>
      <c r="M13" s="29">
        <v>103.9</v>
      </c>
      <c r="N13" s="29">
        <v>6.2</v>
      </c>
      <c r="O13" s="29"/>
      <c r="P13" s="29">
        <v>107.2</v>
      </c>
      <c r="Q13" s="29">
        <v>5.1</v>
      </c>
      <c r="R13" s="29"/>
      <c r="S13" s="29">
        <v>127.3</v>
      </c>
      <c r="T13" s="29">
        <v>6.2</v>
      </c>
      <c r="U13" s="29"/>
      <c r="V13" s="29">
        <v>126.9</v>
      </c>
      <c r="W13" s="33">
        <v>7</v>
      </c>
      <c r="X13" s="29"/>
      <c r="Y13" s="29">
        <v>118.2</v>
      </c>
      <c r="Z13" s="33">
        <v>5.6</v>
      </c>
      <c r="AA13" s="29"/>
      <c r="AB13" s="29">
        <v>168.1</v>
      </c>
      <c r="AC13" s="33">
        <v>13.5</v>
      </c>
      <c r="AD13" s="23"/>
      <c r="AE13" s="29">
        <v>107.8</v>
      </c>
      <c r="AF13" s="33">
        <v>121.9</v>
      </c>
      <c r="AG13" s="23"/>
      <c r="AH13" s="29">
        <v>136.5</v>
      </c>
      <c r="AI13" s="33">
        <v>48</v>
      </c>
      <c r="AJ13" s="5"/>
      <c r="AK13" s="29">
        <v>197.4</v>
      </c>
      <c r="AL13" s="33">
        <v>5</v>
      </c>
      <c r="AM13" s="5"/>
    </row>
    <row r="14" spans="1:39" ht="24" customHeight="1">
      <c r="A14" s="1"/>
      <c r="B14" s="30" t="s">
        <v>8</v>
      </c>
      <c r="C14" s="31"/>
      <c r="D14" s="32">
        <v>136.3</v>
      </c>
      <c r="E14" s="32">
        <v>29.5</v>
      </c>
      <c r="F14" s="32"/>
      <c r="G14" s="32">
        <v>113.4</v>
      </c>
      <c r="H14" s="32">
        <v>20.5</v>
      </c>
      <c r="I14" s="32"/>
      <c r="J14" s="32">
        <v>161.2</v>
      </c>
      <c r="K14" s="32">
        <v>24.1</v>
      </c>
      <c r="L14" s="32"/>
      <c r="M14" s="29">
        <v>135.2</v>
      </c>
      <c r="N14" s="29">
        <v>22.8</v>
      </c>
      <c r="O14" s="29"/>
      <c r="P14" s="33">
        <v>168</v>
      </c>
      <c r="Q14" s="29">
        <v>18.2</v>
      </c>
      <c r="R14" s="29"/>
      <c r="S14" s="29">
        <v>172.7</v>
      </c>
      <c r="T14" s="29">
        <v>18.4</v>
      </c>
      <c r="U14" s="29"/>
      <c r="V14" s="29">
        <v>218.8</v>
      </c>
      <c r="W14" s="29">
        <v>15.8</v>
      </c>
      <c r="X14" s="29"/>
      <c r="Y14" s="29">
        <v>173.4</v>
      </c>
      <c r="Z14" s="29">
        <v>18.7</v>
      </c>
      <c r="AA14" s="29"/>
      <c r="AB14" s="29">
        <v>239.7</v>
      </c>
      <c r="AC14" s="29">
        <v>27.3</v>
      </c>
      <c r="AD14" s="23"/>
      <c r="AE14" s="29">
        <v>245.4</v>
      </c>
      <c r="AF14" s="29">
        <v>38.1</v>
      </c>
      <c r="AG14" s="23"/>
      <c r="AH14" s="29">
        <v>285.9</v>
      </c>
      <c r="AI14" s="29">
        <v>29.7</v>
      </c>
      <c r="AJ14" s="5"/>
      <c r="AK14" s="29">
        <v>344.6</v>
      </c>
      <c r="AL14" s="33">
        <v>39</v>
      </c>
      <c r="AM14" s="5"/>
    </row>
    <row r="15" spans="1:39" ht="24" customHeight="1">
      <c r="A15" s="1"/>
      <c r="B15" s="30" t="s">
        <v>9</v>
      </c>
      <c r="C15" s="31"/>
      <c r="D15" s="32">
        <v>120.1</v>
      </c>
      <c r="E15" s="32">
        <v>33.4</v>
      </c>
      <c r="F15" s="32"/>
      <c r="G15" s="32">
        <v>136</v>
      </c>
      <c r="H15" s="32">
        <v>46.1</v>
      </c>
      <c r="I15" s="32"/>
      <c r="J15" s="32">
        <v>155.5</v>
      </c>
      <c r="K15" s="32">
        <v>54.1</v>
      </c>
      <c r="L15" s="32"/>
      <c r="M15" s="29">
        <v>163.6</v>
      </c>
      <c r="N15" s="29">
        <v>48.9</v>
      </c>
      <c r="O15" s="29"/>
      <c r="P15" s="29">
        <v>206.1</v>
      </c>
      <c r="Q15" s="29">
        <v>48.2</v>
      </c>
      <c r="R15" s="29"/>
      <c r="S15" s="29">
        <v>225.2</v>
      </c>
      <c r="T15" s="29">
        <v>52.6</v>
      </c>
      <c r="U15" s="29"/>
      <c r="V15" s="29">
        <v>237.3</v>
      </c>
      <c r="W15" s="29">
        <v>42.5</v>
      </c>
      <c r="X15" s="29"/>
      <c r="Y15" s="33">
        <v>276</v>
      </c>
      <c r="Z15" s="29">
        <v>43.8</v>
      </c>
      <c r="AA15" s="29"/>
      <c r="AB15" s="33">
        <v>405.6</v>
      </c>
      <c r="AC15" s="29">
        <v>65</v>
      </c>
      <c r="AD15" s="23"/>
      <c r="AE15" s="33">
        <v>506.8</v>
      </c>
      <c r="AF15" s="33">
        <v>82</v>
      </c>
      <c r="AG15" s="23"/>
      <c r="AH15" s="33">
        <v>559.8</v>
      </c>
      <c r="AI15" s="33">
        <v>86.1</v>
      </c>
      <c r="AJ15" s="5"/>
      <c r="AK15" s="33">
        <v>650.1</v>
      </c>
      <c r="AL15" s="33">
        <v>125.7</v>
      </c>
      <c r="AM15" s="5"/>
    </row>
    <row r="16" spans="1:39" ht="24" customHeight="1">
      <c r="A16" s="1"/>
      <c r="B16" s="30" t="s">
        <v>10</v>
      </c>
      <c r="C16" s="31"/>
      <c r="D16" s="32">
        <v>163.6</v>
      </c>
      <c r="E16" s="32">
        <v>7.1</v>
      </c>
      <c r="F16" s="32"/>
      <c r="G16" s="32">
        <v>156.3</v>
      </c>
      <c r="H16" s="32">
        <v>8.3</v>
      </c>
      <c r="I16" s="32"/>
      <c r="J16" s="32">
        <v>178.4</v>
      </c>
      <c r="K16" s="32">
        <v>5.2</v>
      </c>
      <c r="L16" s="32"/>
      <c r="M16" s="29">
        <v>176.6</v>
      </c>
      <c r="N16" s="29">
        <v>9.2</v>
      </c>
      <c r="O16" s="29"/>
      <c r="P16" s="29">
        <v>212.1</v>
      </c>
      <c r="Q16" s="29">
        <v>6.1</v>
      </c>
      <c r="R16" s="29"/>
      <c r="S16" s="29">
        <v>223.2</v>
      </c>
      <c r="T16" s="29">
        <v>4.1</v>
      </c>
      <c r="U16" s="29"/>
      <c r="V16" s="29">
        <v>229.7</v>
      </c>
      <c r="W16" s="29">
        <v>12.3</v>
      </c>
      <c r="X16" s="29"/>
      <c r="Y16" s="29">
        <v>226.9</v>
      </c>
      <c r="Z16" s="29">
        <v>7.6</v>
      </c>
      <c r="AA16" s="29"/>
      <c r="AB16" s="29">
        <v>281.7</v>
      </c>
      <c r="AC16" s="29">
        <v>9.4</v>
      </c>
      <c r="AD16" s="23"/>
      <c r="AE16" s="29">
        <v>300.4</v>
      </c>
      <c r="AF16" s="29">
        <v>6.9</v>
      </c>
      <c r="AG16" s="23"/>
      <c r="AH16" s="29">
        <v>368.5</v>
      </c>
      <c r="AI16" s="29">
        <v>21.5</v>
      </c>
      <c r="AJ16" s="5"/>
      <c r="AK16" s="29">
        <v>375.7</v>
      </c>
      <c r="AL16" s="29">
        <v>17.2</v>
      </c>
      <c r="AM16" s="5"/>
    </row>
    <row r="17" spans="1:39" ht="24" customHeight="1">
      <c r="A17" s="1"/>
      <c r="B17" s="30" t="s">
        <v>41</v>
      </c>
      <c r="C17" s="31"/>
      <c r="D17" s="34">
        <v>34.2</v>
      </c>
      <c r="E17" s="34">
        <v>9.3</v>
      </c>
      <c r="F17" s="34"/>
      <c r="G17" s="34">
        <v>33.6</v>
      </c>
      <c r="H17" s="34">
        <v>7.7</v>
      </c>
      <c r="I17" s="34"/>
      <c r="J17" s="34">
        <v>39.2</v>
      </c>
      <c r="K17" s="34">
        <v>10.3</v>
      </c>
      <c r="L17" s="34"/>
      <c r="M17" s="29">
        <v>42.2</v>
      </c>
      <c r="N17" s="29">
        <v>13.3</v>
      </c>
      <c r="O17" s="29"/>
      <c r="P17" s="29">
        <v>50.3</v>
      </c>
      <c r="Q17" s="33">
        <v>11</v>
      </c>
      <c r="R17" s="33"/>
      <c r="S17" s="29">
        <v>52.8</v>
      </c>
      <c r="T17" s="29">
        <v>10.7</v>
      </c>
      <c r="U17" s="29"/>
      <c r="V17" s="29">
        <v>52.9</v>
      </c>
      <c r="W17" s="29">
        <v>13.6</v>
      </c>
      <c r="X17" s="29"/>
      <c r="Y17" s="29">
        <v>56.4</v>
      </c>
      <c r="Z17" s="29">
        <v>12.3</v>
      </c>
      <c r="AA17" s="29"/>
      <c r="AB17" s="29">
        <v>88.1</v>
      </c>
      <c r="AC17" s="29">
        <v>13.5</v>
      </c>
      <c r="AD17" s="23"/>
      <c r="AE17" s="29">
        <v>115.8</v>
      </c>
      <c r="AF17" s="29">
        <v>14.2</v>
      </c>
      <c r="AG17" s="23"/>
      <c r="AH17" s="29">
        <v>136.5</v>
      </c>
      <c r="AI17" s="29">
        <v>9.3</v>
      </c>
      <c r="AJ17" s="5"/>
      <c r="AK17" s="29">
        <v>149.4</v>
      </c>
      <c r="AL17" s="29">
        <v>9.6</v>
      </c>
      <c r="AM17" s="5"/>
    </row>
    <row r="18" spans="1:39" ht="24" customHeight="1">
      <c r="A18" s="1"/>
      <c r="B18" s="30" t="s">
        <v>11</v>
      </c>
      <c r="C18" s="31"/>
      <c r="D18" s="34">
        <v>35.7</v>
      </c>
      <c r="E18" s="34">
        <v>5.4</v>
      </c>
      <c r="F18" s="34"/>
      <c r="G18" s="34">
        <v>49.5</v>
      </c>
      <c r="H18" s="34">
        <v>3.2</v>
      </c>
      <c r="I18" s="34"/>
      <c r="J18" s="34">
        <v>69.3</v>
      </c>
      <c r="K18" s="34">
        <v>3.6</v>
      </c>
      <c r="L18" s="34"/>
      <c r="M18" s="29">
        <v>60.5</v>
      </c>
      <c r="N18" s="29">
        <v>3.2</v>
      </c>
      <c r="O18" s="29"/>
      <c r="P18" s="29">
        <v>79.5</v>
      </c>
      <c r="Q18" s="29">
        <v>9.4</v>
      </c>
      <c r="R18" s="29"/>
      <c r="S18" s="29">
        <v>96.5</v>
      </c>
      <c r="T18" s="29">
        <v>10.2</v>
      </c>
      <c r="U18" s="29"/>
      <c r="V18" s="29">
        <v>87.2</v>
      </c>
      <c r="W18" s="29">
        <v>7.6</v>
      </c>
      <c r="X18" s="29"/>
      <c r="Y18" s="29">
        <v>91.9</v>
      </c>
      <c r="Z18" s="29">
        <v>5.4</v>
      </c>
      <c r="AA18" s="29"/>
      <c r="AB18" s="29">
        <v>97.4</v>
      </c>
      <c r="AC18" s="29">
        <v>4.5</v>
      </c>
      <c r="AD18" s="23"/>
      <c r="AE18" s="29">
        <v>96.4</v>
      </c>
      <c r="AF18" s="29">
        <v>2.9</v>
      </c>
      <c r="AG18" s="23"/>
      <c r="AH18" s="29">
        <v>93.5</v>
      </c>
      <c r="AI18" s="29">
        <v>4.1</v>
      </c>
      <c r="AJ18" s="5"/>
      <c r="AK18" s="29">
        <v>131.1</v>
      </c>
      <c r="AL18" s="29">
        <v>3.5</v>
      </c>
      <c r="AM18" s="5"/>
    </row>
    <row r="19" spans="1:39" ht="24" customHeight="1">
      <c r="A19" s="1"/>
      <c r="B19" s="30" t="s">
        <v>12</v>
      </c>
      <c r="C19" s="31"/>
      <c r="D19" s="32">
        <v>196.7</v>
      </c>
      <c r="E19" s="32">
        <v>74.1</v>
      </c>
      <c r="F19" s="32"/>
      <c r="G19" s="32">
        <v>217</v>
      </c>
      <c r="H19" s="32">
        <v>60.3</v>
      </c>
      <c r="I19" s="32"/>
      <c r="J19" s="32">
        <v>214.9</v>
      </c>
      <c r="K19" s="32">
        <v>80.3</v>
      </c>
      <c r="L19" s="32"/>
      <c r="M19" s="29">
        <v>225.2</v>
      </c>
      <c r="N19" s="29">
        <v>87.2</v>
      </c>
      <c r="O19" s="29"/>
      <c r="P19" s="29">
        <v>254.5</v>
      </c>
      <c r="Q19" s="29">
        <v>98.8</v>
      </c>
      <c r="R19" s="29"/>
      <c r="S19" s="29">
        <v>222.2</v>
      </c>
      <c r="T19" s="29">
        <v>117.6</v>
      </c>
      <c r="U19" s="29"/>
      <c r="V19" s="29">
        <v>207.8</v>
      </c>
      <c r="W19" s="29">
        <v>141.4</v>
      </c>
      <c r="X19" s="29"/>
      <c r="Y19" s="29">
        <v>191.8</v>
      </c>
      <c r="Z19" s="29">
        <v>152.4</v>
      </c>
      <c r="AA19" s="29"/>
      <c r="AB19" s="29">
        <v>229.3</v>
      </c>
      <c r="AC19" s="29">
        <v>149.4</v>
      </c>
      <c r="AD19" s="23"/>
      <c r="AE19" s="29">
        <v>260.8</v>
      </c>
      <c r="AF19" s="33">
        <v>121</v>
      </c>
      <c r="AG19" s="23"/>
      <c r="AH19" s="33">
        <v>288</v>
      </c>
      <c r="AI19" s="33">
        <v>95</v>
      </c>
      <c r="AJ19" s="5"/>
      <c r="AK19" s="33">
        <v>360.8</v>
      </c>
      <c r="AL19" s="33">
        <v>87.9</v>
      </c>
      <c r="AM19" s="5"/>
    </row>
    <row r="20" spans="1:39" ht="24.75" customHeight="1">
      <c r="A20" s="1"/>
      <c r="B20" s="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3"/>
      <c r="AE20" s="29"/>
      <c r="AF20" s="29"/>
      <c r="AG20" s="23"/>
      <c r="AH20" s="29"/>
      <c r="AI20" s="29"/>
      <c r="AJ20" s="5"/>
      <c r="AK20" s="29"/>
      <c r="AL20" s="29"/>
      <c r="AM20" s="5"/>
    </row>
    <row r="21" spans="1:39" ht="24.75" customHeight="1">
      <c r="A21" s="3" t="s">
        <v>30</v>
      </c>
      <c r="B21" s="4"/>
      <c r="C21" s="27"/>
      <c r="D21" s="28">
        <f>D10-D12-D37</f>
        <v>724.8000000000001</v>
      </c>
      <c r="E21" s="28">
        <f>E10-E12-E37</f>
        <v>356.3</v>
      </c>
      <c r="F21" s="28"/>
      <c r="G21" s="28">
        <f>G10-G12-G37</f>
        <v>872.5999999999999</v>
      </c>
      <c r="H21" s="28">
        <f>H10-H12-H37</f>
        <v>458.9</v>
      </c>
      <c r="I21" s="28"/>
      <c r="J21" s="28">
        <f>J10-J12-J37</f>
        <v>819.2</v>
      </c>
      <c r="K21" s="28">
        <f>K10-K12-K37</f>
        <v>331.70000000000005</v>
      </c>
      <c r="L21" s="28"/>
      <c r="M21" s="28">
        <f>M10-M12-M37</f>
        <v>858.8</v>
      </c>
      <c r="N21" s="28">
        <f>N10-N12-N37</f>
        <v>312.2</v>
      </c>
      <c r="O21" s="28"/>
      <c r="P21" s="28">
        <f>P10-P12-P37</f>
        <v>1102.2999999999997</v>
      </c>
      <c r="Q21" s="28">
        <f>Q10-Q12-Q37</f>
        <v>364.5</v>
      </c>
      <c r="R21" s="28"/>
      <c r="S21" s="28">
        <f>S10-S12-S37</f>
        <v>1098.3999999999999</v>
      </c>
      <c r="T21" s="28">
        <f>T10-T12-T37</f>
        <v>376.5</v>
      </c>
      <c r="U21" s="28"/>
      <c r="V21" s="28">
        <f>V10-V12-V37</f>
        <v>994.5999999999999</v>
      </c>
      <c r="W21" s="28">
        <f>W10-W12-W37</f>
        <v>240.90000000000003</v>
      </c>
      <c r="X21" s="28"/>
      <c r="Y21" s="28">
        <f>Y10-Y12-Y37</f>
        <v>880.6999999999999</v>
      </c>
      <c r="Z21" s="28">
        <f>Z10-Z12-Z37</f>
        <v>198.3</v>
      </c>
      <c r="AA21" s="28"/>
      <c r="AB21" s="28">
        <f>AB10-AB12-AB37</f>
        <v>877.4000000000003</v>
      </c>
      <c r="AC21" s="28">
        <f>AC10-AC12-AC37</f>
        <v>221.8</v>
      </c>
      <c r="AD21" s="23"/>
      <c r="AE21" s="28">
        <f>AE10-AE12-AE37</f>
        <v>966.0000000000002</v>
      </c>
      <c r="AF21" s="28">
        <f>AF10-AF12-AF37</f>
        <v>297.1000000000001</v>
      </c>
      <c r="AG21" s="28"/>
      <c r="AH21" s="28">
        <f>AH10-AH12-AH37</f>
        <v>1069.6000000000004</v>
      </c>
      <c r="AI21" s="28">
        <f>AI10-AI12-AI37</f>
        <v>313.3</v>
      </c>
      <c r="AJ21" s="5"/>
      <c r="AK21" s="28">
        <f>AK10-AK12-AK37</f>
        <v>1171.7</v>
      </c>
      <c r="AL21" s="28">
        <f>AL10-AL12-AL37</f>
        <v>272.1</v>
      </c>
      <c r="AM21" s="5"/>
    </row>
    <row r="22" spans="1:39" ht="24" customHeight="1">
      <c r="A22" s="1"/>
      <c r="B22" s="30" t="s">
        <v>35</v>
      </c>
      <c r="C22" s="31"/>
      <c r="D22" s="32">
        <v>31.6</v>
      </c>
      <c r="E22" s="32">
        <v>0.5</v>
      </c>
      <c r="F22" s="32"/>
      <c r="G22" s="32">
        <v>30.8</v>
      </c>
      <c r="H22" s="32">
        <v>0.2</v>
      </c>
      <c r="I22" s="32"/>
      <c r="J22" s="32">
        <v>41.6</v>
      </c>
      <c r="K22" s="32">
        <v>0</v>
      </c>
      <c r="L22" s="32"/>
      <c r="M22" s="29">
        <v>54.5</v>
      </c>
      <c r="N22" s="29">
        <v>0.1</v>
      </c>
      <c r="O22" s="29"/>
      <c r="P22" s="33">
        <v>83</v>
      </c>
      <c r="Q22" s="29">
        <v>0.4</v>
      </c>
      <c r="R22" s="29"/>
      <c r="S22" s="33">
        <v>91</v>
      </c>
      <c r="T22" s="33">
        <v>0</v>
      </c>
      <c r="U22" s="33"/>
      <c r="V22" s="33">
        <v>99.6</v>
      </c>
      <c r="W22" s="33">
        <v>0.5</v>
      </c>
      <c r="X22" s="29"/>
      <c r="Y22" s="33">
        <v>113</v>
      </c>
      <c r="Z22" s="33">
        <v>0.5</v>
      </c>
      <c r="AA22" s="29"/>
      <c r="AB22" s="33">
        <v>108.7</v>
      </c>
      <c r="AC22" s="33">
        <v>1.2</v>
      </c>
      <c r="AD22" s="23"/>
      <c r="AE22" s="33">
        <v>113.4</v>
      </c>
      <c r="AF22" s="33">
        <v>7</v>
      </c>
      <c r="AG22" s="23"/>
      <c r="AH22" s="33">
        <v>134.4</v>
      </c>
      <c r="AI22" s="33">
        <v>5.1</v>
      </c>
      <c r="AJ22" s="5"/>
      <c r="AK22" s="33">
        <v>195.6</v>
      </c>
      <c r="AL22" s="33">
        <v>4.4</v>
      </c>
      <c r="AM22" s="5"/>
    </row>
    <row r="23" spans="1:39" ht="24" customHeight="1">
      <c r="A23" s="1"/>
      <c r="B23" s="30" t="s">
        <v>13</v>
      </c>
      <c r="C23" s="31"/>
      <c r="D23" s="32">
        <v>7.1</v>
      </c>
      <c r="E23" s="32">
        <v>12.7</v>
      </c>
      <c r="F23" s="32"/>
      <c r="G23" s="32">
        <v>8.1</v>
      </c>
      <c r="H23" s="32">
        <v>16.7</v>
      </c>
      <c r="I23" s="32"/>
      <c r="J23" s="32">
        <v>19</v>
      </c>
      <c r="K23" s="32">
        <v>19.1</v>
      </c>
      <c r="L23" s="32"/>
      <c r="M23" s="29">
        <v>47.7</v>
      </c>
      <c r="N23" s="29">
        <v>13.2</v>
      </c>
      <c r="O23" s="29"/>
      <c r="P23" s="29">
        <v>18.3</v>
      </c>
      <c r="Q23" s="29">
        <v>15.1</v>
      </c>
      <c r="R23" s="29"/>
      <c r="S23" s="29">
        <v>6.7</v>
      </c>
      <c r="T23" s="29">
        <v>16.8</v>
      </c>
      <c r="U23" s="29"/>
      <c r="V23" s="29">
        <v>13.2</v>
      </c>
      <c r="W23" s="29">
        <v>14.8</v>
      </c>
      <c r="X23" s="29"/>
      <c r="Y23" s="29">
        <v>11.7</v>
      </c>
      <c r="Z23" s="29">
        <v>11.8</v>
      </c>
      <c r="AA23" s="29"/>
      <c r="AB23" s="29">
        <v>24.8</v>
      </c>
      <c r="AC23" s="29">
        <v>3.4</v>
      </c>
      <c r="AD23" s="23"/>
      <c r="AE23" s="29">
        <v>30.1</v>
      </c>
      <c r="AF23" s="29">
        <v>4.7</v>
      </c>
      <c r="AG23" s="23"/>
      <c r="AH23" s="29">
        <v>43.8</v>
      </c>
      <c r="AI23" s="29">
        <v>6.1</v>
      </c>
      <c r="AJ23" s="5"/>
      <c r="AK23" s="29">
        <v>44.1</v>
      </c>
      <c r="AL23" s="29">
        <v>8.4</v>
      </c>
      <c r="AM23" s="5"/>
    </row>
    <row r="24" spans="1:39" ht="24" customHeight="1">
      <c r="A24" s="4"/>
      <c r="B24" s="30" t="s">
        <v>18</v>
      </c>
      <c r="C24" s="31"/>
      <c r="D24" s="36">
        <v>24.3</v>
      </c>
      <c r="E24" s="36">
        <v>10.4</v>
      </c>
      <c r="F24" s="36"/>
      <c r="G24" s="36">
        <v>52.6</v>
      </c>
      <c r="H24" s="36">
        <v>20.2</v>
      </c>
      <c r="I24" s="36"/>
      <c r="J24" s="36">
        <v>53.2</v>
      </c>
      <c r="K24" s="36">
        <v>15.4</v>
      </c>
      <c r="L24" s="36"/>
      <c r="M24" s="29">
        <v>58.5</v>
      </c>
      <c r="N24" s="29">
        <v>20.3</v>
      </c>
      <c r="O24" s="29"/>
      <c r="P24" s="29">
        <v>96.5</v>
      </c>
      <c r="Q24" s="29">
        <v>11.7</v>
      </c>
      <c r="R24" s="29"/>
      <c r="S24" s="29">
        <v>99.7</v>
      </c>
      <c r="T24" s="29">
        <v>8.8</v>
      </c>
      <c r="U24" s="29"/>
      <c r="V24" s="29">
        <v>92.6</v>
      </c>
      <c r="W24" s="29">
        <v>4.9</v>
      </c>
      <c r="X24" s="29"/>
      <c r="Y24" s="29">
        <v>87.7</v>
      </c>
      <c r="Z24" s="29">
        <v>4.3</v>
      </c>
      <c r="AA24" s="34"/>
      <c r="AB24" s="29">
        <v>118.3</v>
      </c>
      <c r="AC24" s="29">
        <v>5.6</v>
      </c>
      <c r="AD24" s="23"/>
      <c r="AE24" s="29">
        <v>208.1</v>
      </c>
      <c r="AF24" s="29">
        <v>7.6</v>
      </c>
      <c r="AG24" s="23"/>
      <c r="AH24" s="29">
        <v>200</v>
      </c>
      <c r="AI24" s="29">
        <v>7.8</v>
      </c>
      <c r="AJ24" s="5"/>
      <c r="AK24" s="29">
        <v>239.4</v>
      </c>
      <c r="AL24" s="29">
        <v>6.2</v>
      </c>
      <c r="AM24" s="5"/>
    </row>
    <row r="25" spans="1:39" ht="24" customHeight="1">
      <c r="A25" s="1"/>
      <c r="B25" s="30" t="s">
        <v>19</v>
      </c>
      <c r="C25" s="31"/>
      <c r="D25" s="32">
        <v>111.7</v>
      </c>
      <c r="E25" s="32">
        <v>1</v>
      </c>
      <c r="F25" s="32"/>
      <c r="G25" s="32">
        <v>100.1</v>
      </c>
      <c r="H25" s="32">
        <v>0.9</v>
      </c>
      <c r="I25" s="32"/>
      <c r="J25" s="32">
        <v>141.2</v>
      </c>
      <c r="K25" s="32">
        <v>1.6</v>
      </c>
      <c r="L25" s="32"/>
      <c r="M25" s="29">
        <v>132.7</v>
      </c>
      <c r="N25" s="29">
        <v>0.9</v>
      </c>
      <c r="O25" s="29"/>
      <c r="P25" s="29">
        <v>139.1</v>
      </c>
      <c r="Q25" s="29">
        <v>0.7</v>
      </c>
      <c r="R25" s="29"/>
      <c r="S25" s="29">
        <v>153.7</v>
      </c>
      <c r="T25" s="29">
        <v>2.3</v>
      </c>
      <c r="U25" s="29"/>
      <c r="V25" s="29">
        <v>167.9</v>
      </c>
      <c r="W25" s="33">
        <v>0.8</v>
      </c>
      <c r="X25" s="29"/>
      <c r="Y25" s="33">
        <v>130</v>
      </c>
      <c r="Z25" s="33">
        <v>1.3</v>
      </c>
      <c r="AA25" s="29"/>
      <c r="AB25" s="33">
        <v>127.4</v>
      </c>
      <c r="AC25" s="33">
        <v>10.8</v>
      </c>
      <c r="AD25" s="23"/>
      <c r="AE25" s="33">
        <v>91</v>
      </c>
      <c r="AF25" s="33">
        <v>10.8</v>
      </c>
      <c r="AG25" s="23"/>
      <c r="AH25" s="33">
        <v>78.1</v>
      </c>
      <c r="AI25" s="33">
        <v>7.3</v>
      </c>
      <c r="AJ25" s="5"/>
      <c r="AK25" s="33">
        <v>98.5</v>
      </c>
      <c r="AL25" s="33">
        <v>8.2</v>
      </c>
      <c r="AM25" s="5"/>
    </row>
    <row r="26" spans="1:39" ht="24" customHeight="1">
      <c r="A26" s="1"/>
      <c r="B26" s="30" t="s">
        <v>42</v>
      </c>
      <c r="C26" s="31"/>
      <c r="D26" s="36">
        <v>45.8</v>
      </c>
      <c r="E26" s="36">
        <v>0.4</v>
      </c>
      <c r="F26" s="36"/>
      <c r="G26" s="36">
        <v>21.047</v>
      </c>
      <c r="H26" s="36">
        <v>2.6</v>
      </c>
      <c r="I26" s="36"/>
      <c r="J26" s="36">
        <v>21.8</v>
      </c>
      <c r="K26" s="36">
        <v>2.4</v>
      </c>
      <c r="L26" s="36"/>
      <c r="M26" s="29">
        <v>24.2</v>
      </c>
      <c r="N26" s="29">
        <v>1.3</v>
      </c>
      <c r="O26" s="29"/>
      <c r="P26" s="29">
        <v>26.3</v>
      </c>
      <c r="Q26" s="33">
        <v>1</v>
      </c>
      <c r="R26" s="33"/>
      <c r="S26" s="29">
        <v>24.3</v>
      </c>
      <c r="T26" s="32">
        <v>0</v>
      </c>
      <c r="U26" s="32"/>
      <c r="V26" s="29">
        <v>17.4</v>
      </c>
      <c r="W26" s="32">
        <v>0.6</v>
      </c>
      <c r="X26" s="29"/>
      <c r="Y26" s="33">
        <v>17</v>
      </c>
      <c r="Z26" s="32">
        <v>0.2</v>
      </c>
      <c r="AA26" s="29"/>
      <c r="AB26" s="33">
        <v>15.2</v>
      </c>
      <c r="AC26" s="32">
        <v>0.9</v>
      </c>
      <c r="AD26" s="23"/>
      <c r="AE26" s="33">
        <v>22.1</v>
      </c>
      <c r="AF26" s="32">
        <v>1.1</v>
      </c>
      <c r="AG26" s="23"/>
      <c r="AH26" s="33">
        <v>22.5</v>
      </c>
      <c r="AI26" s="32">
        <v>1.5</v>
      </c>
      <c r="AJ26" s="5"/>
      <c r="AK26" s="33">
        <v>25.4</v>
      </c>
      <c r="AL26" s="32">
        <v>1.4</v>
      </c>
      <c r="AM26" s="5"/>
    </row>
    <row r="27" spans="1:39" ht="24" customHeight="1">
      <c r="A27" s="1"/>
      <c r="B27" s="30" t="s">
        <v>14</v>
      </c>
      <c r="C27" s="31"/>
      <c r="D27" s="32">
        <v>4.5</v>
      </c>
      <c r="E27" s="32">
        <v>24</v>
      </c>
      <c r="F27" s="32"/>
      <c r="G27" s="32">
        <v>3.6</v>
      </c>
      <c r="H27" s="32">
        <v>35.1</v>
      </c>
      <c r="I27" s="32"/>
      <c r="J27" s="32">
        <v>5.3</v>
      </c>
      <c r="K27" s="32">
        <v>30.3</v>
      </c>
      <c r="L27" s="32"/>
      <c r="M27" s="29">
        <v>4.1</v>
      </c>
      <c r="N27" s="29">
        <v>26.4</v>
      </c>
      <c r="O27" s="29"/>
      <c r="P27" s="29">
        <v>4.6</v>
      </c>
      <c r="Q27" s="29">
        <v>30.3</v>
      </c>
      <c r="R27" s="29"/>
      <c r="S27" s="29">
        <v>5.1</v>
      </c>
      <c r="T27" s="29">
        <v>23.3</v>
      </c>
      <c r="U27" s="29"/>
      <c r="V27" s="29">
        <v>5.9</v>
      </c>
      <c r="W27" s="29">
        <v>18.7</v>
      </c>
      <c r="X27" s="29"/>
      <c r="Y27" s="29">
        <v>8.7</v>
      </c>
      <c r="Z27" s="29">
        <v>16.2</v>
      </c>
      <c r="AA27" s="29"/>
      <c r="AB27" s="29">
        <v>10.4</v>
      </c>
      <c r="AC27" s="29">
        <v>14.7</v>
      </c>
      <c r="AD27" s="23"/>
      <c r="AE27" s="29">
        <v>12.1</v>
      </c>
      <c r="AF27" s="29">
        <v>14.8</v>
      </c>
      <c r="AG27" s="23"/>
      <c r="AH27" s="29">
        <v>9.9</v>
      </c>
      <c r="AI27" s="29">
        <v>14.9</v>
      </c>
      <c r="AJ27" s="5"/>
      <c r="AK27" s="29">
        <v>9.9</v>
      </c>
      <c r="AL27" s="29">
        <v>16.6</v>
      </c>
      <c r="AM27" s="5"/>
    </row>
    <row r="28" spans="1:39" ht="24" customHeight="1">
      <c r="A28" s="1"/>
      <c r="B28" s="30" t="s">
        <v>33</v>
      </c>
      <c r="C28" s="31"/>
      <c r="D28" s="32">
        <v>66.4</v>
      </c>
      <c r="E28" s="32">
        <v>75.9</v>
      </c>
      <c r="F28" s="32"/>
      <c r="G28" s="32">
        <v>85.9</v>
      </c>
      <c r="H28" s="32">
        <v>125.3</v>
      </c>
      <c r="I28" s="32"/>
      <c r="J28" s="32">
        <v>56.2</v>
      </c>
      <c r="K28" s="32">
        <v>56.8</v>
      </c>
      <c r="L28" s="32"/>
      <c r="M28" s="29">
        <v>58.9</v>
      </c>
      <c r="N28" s="29">
        <v>35.3</v>
      </c>
      <c r="O28" s="29"/>
      <c r="P28" s="29">
        <v>98.5</v>
      </c>
      <c r="Q28" s="29">
        <v>47.3</v>
      </c>
      <c r="R28" s="29"/>
      <c r="S28" s="29">
        <v>78.9</v>
      </c>
      <c r="T28" s="29">
        <v>54.1</v>
      </c>
      <c r="U28" s="29"/>
      <c r="V28" s="29">
        <v>88.4</v>
      </c>
      <c r="W28" s="29">
        <v>12.8</v>
      </c>
      <c r="X28" s="29"/>
      <c r="Y28" s="29">
        <v>72.1</v>
      </c>
      <c r="Z28" s="29">
        <v>7.9</v>
      </c>
      <c r="AA28" s="29"/>
      <c r="AB28" s="29">
        <v>36.4</v>
      </c>
      <c r="AC28" s="29">
        <v>10.8</v>
      </c>
      <c r="AD28" s="23"/>
      <c r="AE28" s="29">
        <v>28.3</v>
      </c>
      <c r="AF28" s="29">
        <v>9.3</v>
      </c>
      <c r="AG28" s="23"/>
      <c r="AH28" s="29">
        <v>26.6</v>
      </c>
      <c r="AI28" s="29">
        <v>9.7</v>
      </c>
      <c r="AJ28" s="5"/>
      <c r="AK28" s="33">
        <v>24</v>
      </c>
      <c r="AL28" s="29">
        <v>11.5</v>
      </c>
      <c r="AM28" s="5"/>
    </row>
    <row r="29" spans="1:39" ht="24" customHeight="1">
      <c r="A29" s="1"/>
      <c r="B29" s="30" t="s">
        <v>15</v>
      </c>
      <c r="C29" s="31"/>
      <c r="D29" s="32">
        <v>5.5</v>
      </c>
      <c r="E29" s="32">
        <v>6.1</v>
      </c>
      <c r="F29" s="32"/>
      <c r="G29" s="32">
        <v>5.2</v>
      </c>
      <c r="H29" s="32">
        <v>9.7</v>
      </c>
      <c r="I29" s="32"/>
      <c r="J29" s="32">
        <v>4.9</v>
      </c>
      <c r="K29" s="32">
        <v>7.7</v>
      </c>
      <c r="L29" s="32"/>
      <c r="M29" s="29">
        <v>5.1</v>
      </c>
      <c r="N29" s="29">
        <v>6.6</v>
      </c>
      <c r="O29" s="29"/>
      <c r="P29" s="29">
        <v>11.8</v>
      </c>
      <c r="Q29" s="29">
        <v>7.2</v>
      </c>
      <c r="R29" s="29"/>
      <c r="S29" s="29">
        <v>10.5</v>
      </c>
      <c r="T29" s="29">
        <v>5.9</v>
      </c>
      <c r="U29" s="29"/>
      <c r="V29" s="33">
        <v>7</v>
      </c>
      <c r="W29" s="29">
        <v>4.9</v>
      </c>
      <c r="X29" s="29"/>
      <c r="Y29" s="33">
        <v>10.1</v>
      </c>
      <c r="Z29" s="29">
        <v>3.6</v>
      </c>
      <c r="AA29" s="29"/>
      <c r="AB29" s="33">
        <v>8.4</v>
      </c>
      <c r="AC29" s="29">
        <v>3.8</v>
      </c>
      <c r="AD29" s="23"/>
      <c r="AE29" s="33">
        <v>6.8</v>
      </c>
      <c r="AF29" s="29">
        <v>6.4</v>
      </c>
      <c r="AG29" s="23"/>
      <c r="AH29" s="33">
        <v>9.2</v>
      </c>
      <c r="AI29" s="29">
        <v>4.6</v>
      </c>
      <c r="AJ29" s="5"/>
      <c r="AK29" s="33">
        <v>26.5</v>
      </c>
      <c r="AL29" s="29">
        <v>5.5</v>
      </c>
      <c r="AM29" s="5"/>
    </row>
    <row r="30" spans="1:39" ht="24" customHeight="1">
      <c r="A30" s="1"/>
      <c r="B30" s="30" t="s">
        <v>34</v>
      </c>
      <c r="C30" s="31"/>
      <c r="D30" s="34">
        <v>24.7</v>
      </c>
      <c r="E30" s="34">
        <v>10.1</v>
      </c>
      <c r="F30" s="34"/>
      <c r="G30" s="34">
        <v>11.3</v>
      </c>
      <c r="H30" s="34">
        <v>8.4</v>
      </c>
      <c r="I30" s="34"/>
      <c r="J30" s="34">
        <v>5.3</v>
      </c>
      <c r="K30" s="36">
        <v>12</v>
      </c>
      <c r="L30" s="36"/>
      <c r="M30" s="29">
        <v>22.4</v>
      </c>
      <c r="N30" s="29">
        <v>22.9</v>
      </c>
      <c r="O30" s="29"/>
      <c r="P30" s="29">
        <v>73.9</v>
      </c>
      <c r="Q30" s="29">
        <v>39.1</v>
      </c>
      <c r="R30" s="29"/>
      <c r="S30" s="29">
        <v>96.6</v>
      </c>
      <c r="T30" s="29">
        <v>37.4</v>
      </c>
      <c r="U30" s="29"/>
      <c r="V30" s="29">
        <v>87.5</v>
      </c>
      <c r="W30" s="29">
        <v>16.3</v>
      </c>
      <c r="X30" s="29"/>
      <c r="Y30" s="29">
        <v>61.7</v>
      </c>
      <c r="Z30" s="29">
        <v>8.8</v>
      </c>
      <c r="AA30" s="29"/>
      <c r="AB30" s="29">
        <v>33.6</v>
      </c>
      <c r="AC30" s="29">
        <v>5.6</v>
      </c>
      <c r="AD30" s="23"/>
      <c r="AE30" s="29">
        <v>6.4</v>
      </c>
      <c r="AF30" s="29">
        <v>6.3</v>
      </c>
      <c r="AG30" s="23"/>
      <c r="AH30" s="29">
        <v>7.6</v>
      </c>
      <c r="AI30" s="29">
        <v>9.6</v>
      </c>
      <c r="AJ30" s="5"/>
      <c r="AK30" s="29">
        <v>5.1</v>
      </c>
      <c r="AL30" s="33">
        <v>10</v>
      </c>
      <c r="AM30" s="5"/>
    </row>
    <row r="31" spans="1:39" ht="24" customHeight="1">
      <c r="A31" s="1"/>
      <c r="B31" s="30" t="s">
        <v>20</v>
      </c>
      <c r="C31" s="31"/>
      <c r="D31" s="32">
        <v>23.6</v>
      </c>
      <c r="E31" s="32">
        <v>0.5</v>
      </c>
      <c r="F31" s="32"/>
      <c r="G31" s="32">
        <v>24.4</v>
      </c>
      <c r="H31" s="32">
        <v>1.3</v>
      </c>
      <c r="I31" s="32"/>
      <c r="J31" s="32">
        <v>26.7</v>
      </c>
      <c r="K31" s="32">
        <v>0.7</v>
      </c>
      <c r="L31" s="32"/>
      <c r="M31" s="29">
        <v>32.5</v>
      </c>
      <c r="N31" s="32">
        <v>0.4</v>
      </c>
      <c r="O31" s="32"/>
      <c r="P31" s="29">
        <v>29.3</v>
      </c>
      <c r="Q31" s="29">
        <v>0.5</v>
      </c>
      <c r="R31" s="29"/>
      <c r="S31" s="29">
        <v>27.3</v>
      </c>
      <c r="T31" s="32">
        <v>0</v>
      </c>
      <c r="U31" s="32"/>
      <c r="V31" s="29">
        <v>24.7</v>
      </c>
      <c r="W31" s="32">
        <v>0.5</v>
      </c>
      <c r="X31" s="29"/>
      <c r="Y31" s="33">
        <v>21.7</v>
      </c>
      <c r="Z31" s="32">
        <v>0.3</v>
      </c>
      <c r="AA31" s="29"/>
      <c r="AB31" s="33">
        <v>20</v>
      </c>
      <c r="AC31" s="32">
        <v>0.4</v>
      </c>
      <c r="AD31" s="23"/>
      <c r="AE31" s="33">
        <v>19.4</v>
      </c>
      <c r="AF31" s="32">
        <v>0.4</v>
      </c>
      <c r="AG31" s="23"/>
      <c r="AH31" s="33">
        <v>18.8</v>
      </c>
      <c r="AI31" s="32">
        <v>0.5</v>
      </c>
      <c r="AJ31" s="5"/>
      <c r="AK31" s="33">
        <v>21.9</v>
      </c>
      <c r="AL31" s="32">
        <v>0.6</v>
      </c>
      <c r="AM31" s="5"/>
    </row>
    <row r="32" spans="1:39" ht="24" customHeight="1">
      <c r="A32" s="4"/>
      <c r="B32" s="5" t="s">
        <v>21</v>
      </c>
      <c r="C32" s="37"/>
      <c r="D32" s="23">
        <v>11.2</v>
      </c>
      <c r="E32" s="38">
        <v>1</v>
      </c>
      <c r="F32" s="38"/>
      <c r="G32" s="23">
        <v>15.4</v>
      </c>
      <c r="H32" s="23">
        <v>1.2</v>
      </c>
      <c r="I32" s="23"/>
      <c r="J32" s="23">
        <v>24.7</v>
      </c>
      <c r="K32" s="23">
        <v>0.5</v>
      </c>
      <c r="L32" s="23"/>
      <c r="M32" s="23">
        <v>29.4</v>
      </c>
      <c r="N32" s="23">
        <v>0.7</v>
      </c>
      <c r="O32" s="23"/>
      <c r="P32" s="23">
        <v>48.9</v>
      </c>
      <c r="Q32" s="23">
        <v>0.8</v>
      </c>
      <c r="R32" s="23"/>
      <c r="S32" s="29">
        <v>31.4</v>
      </c>
      <c r="T32" s="33">
        <v>1</v>
      </c>
      <c r="U32" s="33"/>
      <c r="V32" s="29">
        <v>26.9</v>
      </c>
      <c r="W32" s="33">
        <v>1.1</v>
      </c>
      <c r="X32" s="29"/>
      <c r="Y32" s="33">
        <v>20.2</v>
      </c>
      <c r="Z32" s="33">
        <v>0.6</v>
      </c>
      <c r="AA32" s="34"/>
      <c r="AB32" s="33">
        <v>24.6</v>
      </c>
      <c r="AC32" s="33">
        <v>0.9</v>
      </c>
      <c r="AD32" s="23"/>
      <c r="AE32" s="33">
        <v>19.9</v>
      </c>
      <c r="AF32" s="33">
        <v>1</v>
      </c>
      <c r="AG32" s="23"/>
      <c r="AH32" s="33">
        <v>15.8</v>
      </c>
      <c r="AI32" s="33">
        <v>0.7</v>
      </c>
      <c r="AJ32" s="5"/>
      <c r="AK32" s="33">
        <v>26.3</v>
      </c>
      <c r="AL32" s="33">
        <v>0.9</v>
      </c>
      <c r="AM32" s="5"/>
    </row>
    <row r="33" spans="1:39" ht="24" customHeight="1">
      <c r="A33" s="1"/>
      <c r="B33" s="30" t="s">
        <v>16</v>
      </c>
      <c r="C33" s="31"/>
      <c r="D33" s="34">
        <v>1.2</v>
      </c>
      <c r="E33" s="34">
        <v>20.2</v>
      </c>
      <c r="F33" s="34"/>
      <c r="G33" s="34">
        <v>1.4</v>
      </c>
      <c r="H33" s="34">
        <v>34.6</v>
      </c>
      <c r="I33" s="34"/>
      <c r="J33" s="34">
        <v>2.3</v>
      </c>
      <c r="K33" s="36">
        <v>27</v>
      </c>
      <c r="L33" s="36"/>
      <c r="M33" s="29">
        <v>3.9</v>
      </c>
      <c r="N33" s="33">
        <v>22</v>
      </c>
      <c r="O33" s="33"/>
      <c r="P33" s="29">
        <v>6.6</v>
      </c>
      <c r="Q33" s="29">
        <v>30.6</v>
      </c>
      <c r="R33" s="29"/>
      <c r="S33" s="33">
        <v>8</v>
      </c>
      <c r="T33" s="33">
        <v>49</v>
      </c>
      <c r="U33" s="33"/>
      <c r="V33" s="33">
        <v>9</v>
      </c>
      <c r="W33" s="33">
        <v>18.2</v>
      </c>
      <c r="X33" s="29"/>
      <c r="Y33" s="33">
        <v>13.4</v>
      </c>
      <c r="Z33" s="33">
        <v>10.8</v>
      </c>
      <c r="AA33" s="29"/>
      <c r="AB33" s="33">
        <v>19.3</v>
      </c>
      <c r="AC33" s="33">
        <v>25.9</v>
      </c>
      <c r="AD33" s="23"/>
      <c r="AE33" s="33">
        <v>43.3</v>
      </c>
      <c r="AF33" s="33">
        <v>18.4</v>
      </c>
      <c r="AG33" s="23"/>
      <c r="AH33" s="33">
        <v>45.4</v>
      </c>
      <c r="AI33" s="33">
        <v>29.7</v>
      </c>
      <c r="AJ33" s="5"/>
      <c r="AK33" s="33">
        <v>30.4</v>
      </c>
      <c r="AL33" s="33">
        <v>11.6</v>
      </c>
      <c r="AM33" s="5"/>
    </row>
    <row r="34" spans="1:39" ht="24" customHeight="1">
      <c r="A34" s="1"/>
      <c r="B34" s="30" t="s">
        <v>17</v>
      </c>
      <c r="C34" s="31"/>
      <c r="D34" s="32">
        <v>217.4</v>
      </c>
      <c r="E34" s="32">
        <v>6.9</v>
      </c>
      <c r="F34" s="32"/>
      <c r="G34" s="32">
        <v>360.2</v>
      </c>
      <c r="H34" s="32">
        <v>7.2</v>
      </c>
      <c r="I34" s="32"/>
      <c r="J34" s="32">
        <v>238.6</v>
      </c>
      <c r="K34" s="32">
        <v>10.4</v>
      </c>
      <c r="L34" s="32"/>
      <c r="M34" s="29">
        <v>212.5</v>
      </c>
      <c r="N34" s="29">
        <v>21.8</v>
      </c>
      <c r="O34" s="29"/>
      <c r="P34" s="29">
        <v>249.3</v>
      </c>
      <c r="Q34" s="29">
        <v>13.5</v>
      </c>
      <c r="R34" s="29"/>
      <c r="S34" s="29">
        <v>237.9</v>
      </c>
      <c r="T34" s="29">
        <v>10.7</v>
      </c>
      <c r="U34" s="29"/>
      <c r="V34" s="29">
        <v>123.6</v>
      </c>
      <c r="W34" s="29">
        <v>11.5</v>
      </c>
      <c r="X34" s="29"/>
      <c r="Y34" s="29">
        <v>96.2</v>
      </c>
      <c r="Z34" s="29">
        <v>9.2</v>
      </c>
      <c r="AA34" s="29"/>
      <c r="AB34" s="29">
        <v>61.6</v>
      </c>
      <c r="AC34" s="33">
        <v>9</v>
      </c>
      <c r="AD34" s="23"/>
      <c r="AE34" s="29">
        <v>47.8</v>
      </c>
      <c r="AF34" s="33">
        <v>10.5</v>
      </c>
      <c r="AG34" s="23"/>
      <c r="AH34" s="29">
        <v>50.9</v>
      </c>
      <c r="AI34" s="33">
        <v>4.8</v>
      </c>
      <c r="AJ34" s="5"/>
      <c r="AK34" s="29">
        <v>46.4</v>
      </c>
      <c r="AL34" s="33">
        <v>3.8</v>
      </c>
      <c r="AM34" s="5"/>
    </row>
    <row r="35" spans="1:39" ht="24" customHeight="1">
      <c r="A35" s="4"/>
      <c r="B35" s="39"/>
      <c r="C35" s="40"/>
      <c r="D35" s="38"/>
      <c r="E35" s="38"/>
      <c r="F35" s="38"/>
      <c r="G35" s="23"/>
      <c r="H35" s="38"/>
      <c r="I35" s="38"/>
      <c r="J35" s="38"/>
      <c r="K35" s="38"/>
      <c r="L35" s="38"/>
      <c r="M35" s="23"/>
      <c r="N35" s="38"/>
      <c r="O35" s="38"/>
      <c r="P35" s="38"/>
      <c r="Q35" s="38"/>
      <c r="R35" s="38"/>
      <c r="S35" s="29"/>
      <c r="T35" s="29"/>
      <c r="U35" s="29"/>
      <c r="V35" s="29"/>
      <c r="W35" s="29"/>
      <c r="X35" s="29"/>
      <c r="Y35" s="29"/>
      <c r="Z35" s="29"/>
      <c r="AA35" s="34"/>
      <c r="AB35" s="29"/>
      <c r="AC35" s="29"/>
      <c r="AD35" s="23"/>
      <c r="AE35" s="29"/>
      <c r="AF35" s="29"/>
      <c r="AG35" s="23"/>
      <c r="AH35" s="29"/>
      <c r="AI35" s="29"/>
      <c r="AJ35" s="5"/>
      <c r="AK35" s="29"/>
      <c r="AL35" s="29"/>
      <c r="AM35" s="5"/>
    </row>
    <row r="36" spans="1:39" ht="1.5" customHeight="1" hidden="1">
      <c r="A36" s="8"/>
      <c r="B36" s="127" t="s">
        <v>25</v>
      </c>
      <c r="C36" s="41"/>
      <c r="D36" s="42"/>
      <c r="E36" s="42"/>
      <c r="F36" s="42"/>
      <c r="G36" s="43"/>
      <c r="H36" s="42"/>
      <c r="I36" s="42"/>
      <c r="J36" s="42"/>
      <c r="K36" s="42"/>
      <c r="L36" s="42"/>
      <c r="M36" s="43"/>
      <c r="N36" s="42"/>
      <c r="O36" s="42"/>
      <c r="P36" s="42"/>
      <c r="Q36" s="42"/>
      <c r="R36" s="42"/>
      <c r="S36" s="23"/>
      <c r="T36" s="42"/>
      <c r="U36" s="42"/>
      <c r="V36" s="23"/>
      <c r="W36" s="42"/>
      <c r="X36" s="29"/>
      <c r="Y36" s="23"/>
      <c r="Z36" s="42"/>
      <c r="AA36" s="44"/>
      <c r="AB36" s="23"/>
      <c r="AC36" s="42"/>
      <c r="AD36" s="23"/>
      <c r="AE36" s="23"/>
      <c r="AF36" s="42"/>
      <c r="AG36" s="23"/>
      <c r="AH36" s="23"/>
      <c r="AI36" s="42"/>
      <c r="AJ36" s="5"/>
      <c r="AK36" s="23"/>
      <c r="AL36" s="42"/>
      <c r="AM36" s="5"/>
    </row>
    <row r="37" spans="1:39" ht="12.75">
      <c r="A37" s="45"/>
      <c r="B37" s="127"/>
      <c r="C37" s="41"/>
      <c r="D37" s="42">
        <v>53.6</v>
      </c>
      <c r="E37" s="42">
        <v>0</v>
      </c>
      <c r="F37" s="42"/>
      <c r="G37" s="43">
        <v>95.6</v>
      </c>
      <c r="H37" s="42">
        <v>0</v>
      </c>
      <c r="I37" s="42"/>
      <c r="J37" s="42">
        <v>12.5</v>
      </c>
      <c r="K37" s="42">
        <v>0</v>
      </c>
      <c r="L37" s="42"/>
      <c r="M37" s="43">
        <v>45.2</v>
      </c>
      <c r="N37" s="42">
        <v>0</v>
      </c>
      <c r="O37" s="42"/>
      <c r="P37" s="42">
        <v>31</v>
      </c>
      <c r="Q37" s="42">
        <v>0</v>
      </c>
      <c r="R37" s="42"/>
      <c r="S37" s="43">
        <v>97.8</v>
      </c>
      <c r="T37" s="42">
        <v>0</v>
      </c>
      <c r="U37" s="42"/>
      <c r="V37" s="42">
        <v>134</v>
      </c>
      <c r="W37" s="42">
        <v>0</v>
      </c>
      <c r="X37" s="29"/>
      <c r="Y37" s="42">
        <v>92.1</v>
      </c>
      <c r="Z37" s="42">
        <v>0</v>
      </c>
      <c r="AA37" s="46"/>
      <c r="AB37" s="42">
        <v>33.8</v>
      </c>
      <c r="AC37" s="42">
        <v>3</v>
      </c>
      <c r="AD37" s="23"/>
      <c r="AE37" s="42">
        <v>47.2</v>
      </c>
      <c r="AF37" s="42">
        <v>6.2</v>
      </c>
      <c r="AG37" s="23"/>
      <c r="AH37" s="42">
        <v>45.6</v>
      </c>
      <c r="AI37" s="42">
        <v>5.8</v>
      </c>
      <c r="AJ37" s="5"/>
      <c r="AK37" s="42">
        <v>8.8</v>
      </c>
      <c r="AL37" s="42">
        <v>6.5</v>
      </c>
      <c r="AM37" s="5"/>
    </row>
    <row r="38" spans="1:39" ht="12.75">
      <c r="A38" s="45"/>
      <c r="B38" s="47"/>
      <c r="C38" s="41"/>
      <c r="D38" s="41"/>
      <c r="E38" s="41"/>
      <c r="F38" s="41"/>
      <c r="G38" s="48"/>
      <c r="H38" s="41"/>
      <c r="I38" s="41"/>
      <c r="J38" s="41"/>
      <c r="K38" s="41"/>
      <c r="L38" s="41"/>
      <c r="M38" s="48"/>
      <c r="N38" s="41"/>
      <c r="O38" s="41"/>
      <c r="P38" s="41"/>
      <c r="Q38" s="41"/>
      <c r="R38" s="41"/>
      <c r="S38" s="48"/>
      <c r="T38" s="41"/>
      <c r="U38" s="41"/>
      <c r="V38" s="48"/>
      <c r="W38" s="41"/>
      <c r="X38" s="1"/>
      <c r="Y38" s="48"/>
      <c r="Z38" s="41"/>
      <c r="AA38" s="45"/>
      <c r="AB38" s="39"/>
      <c r="AC38" s="49"/>
      <c r="AD38" s="5"/>
      <c r="AE38" s="39"/>
      <c r="AF38" s="49"/>
      <c r="AG38" s="5"/>
      <c r="AH38" s="41"/>
      <c r="AI38" s="41"/>
      <c r="AJ38" s="5"/>
      <c r="AK38" s="41"/>
      <c r="AL38" s="41"/>
      <c r="AM38" s="5"/>
    </row>
    <row r="39" spans="1:39" ht="12.75">
      <c r="A39" s="45"/>
      <c r="B39" s="47"/>
      <c r="C39" s="41"/>
      <c r="D39" s="41"/>
      <c r="E39" s="41"/>
      <c r="F39" s="41"/>
      <c r="G39" s="48"/>
      <c r="H39" s="41"/>
      <c r="I39" s="41"/>
      <c r="J39" s="41"/>
      <c r="K39" s="41"/>
      <c r="L39" s="41"/>
      <c r="M39" s="48"/>
      <c r="N39" s="41"/>
      <c r="O39" s="41"/>
      <c r="P39" s="41"/>
      <c r="Q39" s="41"/>
      <c r="R39" s="41"/>
      <c r="S39" s="48"/>
      <c r="T39" s="41"/>
      <c r="U39" s="41"/>
      <c r="V39" s="48"/>
      <c r="W39" s="41"/>
      <c r="X39" s="1"/>
      <c r="Y39" s="48"/>
      <c r="Z39" s="41"/>
      <c r="AA39" s="45"/>
      <c r="AB39" s="39"/>
      <c r="AC39" s="49"/>
      <c r="AD39" s="5"/>
      <c r="AE39" s="39"/>
      <c r="AF39" s="49"/>
      <c r="AG39" s="5"/>
      <c r="AH39" s="41"/>
      <c r="AI39" s="41"/>
      <c r="AJ39" s="5"/>
      <c r="AK39" s="41"/>
      <c r="AL39" s="41"/>
      <c r="AM39" s="5"/>
    </row>
    <row r="40" spans="1:39" ht="14.25">
      <c r="A40" s="45"/>
      <c r="B40" s="50" t="s">
        <v>45</v>
      </c>
      <c r="C40" s="49"/>
      <c r="D40" s="49"/>
      <c r="E40" s="49"/>
      <c r="F40" s="49"/>
      <c r="G40" s="39"/>
      <c r="H40" s="49"/>
      <c r="I40" s="49"/>
      <c r="J40" s="49"/>
      <c r="K40" s="49"/>
      <c r="L40" s="49"/>
      <c r="M40" s="39"/>
      <c r="N40" s="49"/>
      <c r="O40" s="49"/>
      <c r="P40" s="49"/>
      <c r="Q40" s="49"/>
      <c r="R40" s="49"/>
      <c r="S40" s="39"/>
      <c r="T40" s="49"/>
      <c r="U40" s="49"/>
      <c r="V40" s="39"/>
      <c r="W40" s="49"/>
      <c r="X40" s="1"/>
      <c r="Y40" s="39"/>
      <c r="Z40" s="49"/>
      <c r="AA40" s="45"/>
      <c r="AB40" s="39"/>
      <c r="AC40" s="49"/>
      <c r="AD40" s="5"/>
      <c r="AE40" s="39"/>
      <c r="AF40" s="49"/>
      <c r="AG40" s="5"/>
      <c r="AH40" s="49"/>
      <c r="AI40" s="49"/>
      <c r="AJ40" s="5"/>
      <c r="AK40" s="49"/>
      <c r="AL40" s="49"/>
      <c r="AM40" s="5"/>
    </row>
    <row r="41" spans="1:39" ht="19.5" customHeight="1">
      <c r="A41" s="45"/>
      <c r="B41" s="51" t="s">
        <v>43</v>
      </c>
      <c r="C41" s="49"/>
      <c r="D41" s="49"/>
      <c r="E41" s="49"/>
      <c r="F41" s="49"/>
      <c r="G41" s="39"/>
      <c r="H41" s="49"/>
      <c r="I41" s="49"/>
      <c r="J41" s="49"/>
      <c r="K41" s="49"/>
      <c r="L41" s="49"/>
      <c r="M41" s="39"/>
      <c r="N41" s="49"/>
      <c r="O41" s="49"/>
      <c r="P41" s="49"/>
      <c r="Q41" s="49"/>
      <c r="R41" s="49"/>
      <c r="S41" s="39"/>
      <c r="T41" s="49"/>
      <c r="U41" s="49"/>
      <c r="V41" s="39"/>
      <c r="W41" s="49"/>
      <c r="X41" s="1"/>
      <c r="Y41" s="39"/>
      <c r="Z41" s="49"/>
      <c r="AA41" s="45"/>
      <c r="AB41" s="39"/>
      <c r="AC41" s="49"/>
      <c r="AD41" s="5"/>
      <c r="AE41" s="39"/>
      <c r="AF41" s="49"/>
      <c r="AG41" s="5"/>
      <c r="AH41" s="49"/>
      <c r="AI41" s="49"/>
      <c r="AJ41" s="5"/>
      <c r="AK41" s="49"/>
      <c r="AL41" s="49"/>
      <c r="AM41" s="5"/>
    </row>
    <row r="42" spans="1:39" ht="19.5" customHeight="1">
      <c r="A42" s="45"/>
      <c r="B42" s="52"/>
      <c r="C42" s="53"/>
      <c r="D42" s="53"/>
      <c r="E42" s="53"/>
      <c r="F42" s="53"/>
      <c r="G42" s="54"/>
      <c r="H42" s="53"/>
      <c r="I42" s="53"/>
      <c r="J42" s="53"/>
      <c r="K42" s="53"/>
      <c r="L42" s="53"/>
      <c r="M42" s="54"/>
      <c r="N42" s="53"/>
      <c r="O42" s="53"/>
      <c r="P42" s="53"/>
      <c r="Q42" s="53"/>
      <c r="R42" s="53"/>
      <c r="S42" s="54"/>
      <c r="T42" s="53"/>
      <c r="U42" s="53"/>
      <c r="V42" s="54"/>
      <c r="W42" s="53"/>
      <c r="X42" s="54"/>
      <c r="Y42" s="54"/>
      <c r="Z42" s="53"/>
      <c r="AA42" s="53"/>
      <c r="AB42" s="53"/>
      <c r="AC42" s="53"/>
      <c r="AD42" s="55"/>
      <c r="AE42" s="39"/>
      <c r="AF42" s="39"/>
      <c r="AG42" s="55"/>
      <c r="AH42" s="53"/>
      <c r="AI42" s="53"/>
      <c r="AJ42" s="55"/>
      <c r="AK42" s="53"/>
      <c r="AL42" s="53"/>
      <c r="AM42" s="55"/>
    </row>
    <row r="43" spans="1:39" ht="18" customHeight="1">
      <c r="A43" s="56"/>
      <c r="B43" s="57" t="s">
        <v>46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8"/>
      <c r="AF43" s="58"/>
      <c r="AG43" s="56"/>
      <c r="AH43" s="56"/>
      <c r="AI43" s="56"/>
      <c r="AJ43" s="56"/>
      <c r="AK43" s="56"/>
      <c r="AL43" s="56"/>
      <c r="AM43" s="56"/>
    </row>
    <row r="44" spans="1:39" ht="6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1:39" ht="18" customHeight="1">
      <c r="A45" s="56"/>
      <c r="B45" s="59" t="s">
        <v>47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</sheetData>
  <mergeCells count="25">
    <mergeCell ref="Y4:Z4"/>
    <mergeCell ref="Y5:Z5"/>
    <mergeCell ref="V5:W5"/>
    <mergeCell ref="AH4:AI4"/>
    <mergeCell ref="AB4:AC4"/>
    <mergeCell ref="AE4:AF4"/>
    <mergeCell ref="V4:W4"/>
    <mergeCell ref="B36:B37"/>
    <mergeCell ref="D5:E5"/>
    <mergeCell ref="AH5:AI5"/>
    <mergeCell ref="M5:N5"/>
    <mergeCell ref="P5:Q5"/>
    <mergeCell ref="S5:T5"/>
    <mergeCell ref="AB5:AC5"/>
    <mergeCell ref="AE5:AF5"/>
    <mergeCell ref="AK4:AL4"/>
    <mergeCell ref="AK5:AL5"/>
    <mergeCell ref="S4:T4"/>
    <mergeCell ref="D4:E4"/>
    <mergeCell ref="G5:H5"/>
    <mergeCell ref="J5:K5"/>
    <mergeCell ref="P4:Q4"/>
    <mergeCell ref="M4:N4"/>
    <mergeCell ref="J4:K4"/>
    <mergeCell ref="G4:H4"/>
  </mergeCells>
  <printOptions horizontalCentered="1" verticalCentered="1"/>
  <pageMargins left="0.2" right="0.23" top="0.1968503937007874" bottom="0.1968503937007874" header="0.2362204724409449" footer="0.15748031496062992"/>
  <pageSetup horizontalDpi="300" verticalDpi="300" orientation="landscape" paperSize="9" scale="58" r:id="rId2"/>
  <colBreaks count="1" manualBreakCount="1">
    <brk id="21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6"/>
  <sheetViews>
    <sheetView showOutlineSymbols="0" defaultGridColor="0" zoomScale="90" zoomScaleNormal="90" colorId="8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" sqref="A3"/>
    </sheetView>
  </sheetViews>
  <sheetFormatPr defaultColWidth="9.00390625" defaultRowHeight="12"/>
  <cols>
    <col min="1" max="1" width="2.75390625" style="67" customWidth="1"/>
    <col min="2" max="2" width="46.375" style="67" customWidth="1"/>
    <col min="3" max="3" width="1.37890625" style="67" customWidth="1"/>
    <col min="4" max="5" width="15.25390625" style="67" customWidth="1"/>
    <col min="6" max="6" width="1.875" style="67" customWidth="1"/>
    <col min="7" max="8" width="15.25390625" style="67" customWidth="1"/>
    <col min="9" max="9" width="1.875" style="67" customWidth="1"/>
    <col min="10" max="11" width="15.25390625" style="67" customWidth="1"/>
    <col min="12" max="12" width="1.875" style="67" customWidth="1"/>
    <col min="13" max="14" width="15.25390625" style="67" customWidth="1"/>
    <col min="15" max="15" width="1.875" style="67" customWidth="1"/>
    <col min="16" max="17" width="15.25390625" style="67" customWidth="1"/>
    <col min="18" max="18" width="1.875" style="67" customWidth="1"/>
    <col min="19" max="20" width="15.25390625" style="67" customWidth="1"/>
    <col min="21" max="21" width="1.875" style="67" customWidth="1"/>
    <col min="22" max="23" width="15.25390625" style="67" customWidth="1"/>
    <col min="24" max="24" width="2.25390625" style="67" customWidth="1"/>
    <col min="25" max="26" width="15.25390625" style="67" customWidth="1"/>
    <col min="27" max="27" width="2.25390625" style="67" customWidth="1"/>
    <col min="28" max="29" width="15.25390625" style="67" customWidth="1"/>
    <col min="30" max="30" width="2.25390625" style="113" customWidth="1"/>
    <col min="31" max="31" width="15.25390625" style="67" customWidth="1"/>
    <col min="32" max="32" width="15.375" style="67" customWidth="1"/>
    <col min="33" max="33" width="2.25390625" style="113" customWidth="1"/>
    <col min="34" max="35" width="15.25390625" style="67" customWidth="1"/>
    <col min="36" max="36" width="2.25390625" style="113" customWidth="1"/>
    <col min="37" max="38" width="15.25390625" style="67" customWidth="1"/>
    <col min="39" max="39" width="2.25390625" style="113" customWidth="1"/>
    <col min="40" max="16384" width="12.00390625" style="67" customWidth="1"/>
  </cols>
  <sheetData>
    <row r="1" spans="1:39" ht="45" customHeight="1">
      <c r="A1" s="63"/>
      <c r="B1" s="114" t="s">
        <v>38</v>
      </c>
      <c r="C1" s="64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  <c r="Y1" s="65"/>
      <c r="Z1" s="65"/>
      <c r="AA1" s="63"/>
      <c r="AB1" s="65"/>
      <c r="AC1" s="65"/>
      <c r="AD1" s="65"/>
      <c r="AE1" s="65"/>
      <c r="AF1" s="65"/>
      <c r="AG1" s="65"/>
      <c r="AH1" s="64"/>
      <c r="AI1" s="65"/>
      <c r="AJ1" s="65"/>
      <c r="AK1" s="64"/>
      <c r="AL1" s="65"/>
      <c r="AM1" s="65"/>
    </row>
    <row r="2" spans="1:39" ht="21.75" customHeight="1" thickBot="1">
      <c r="A2" s="63"/>
      <c r="B2" s="115" t="s">
        <v>44</v>
      </c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8"/>
      <c r="AI2" s="69"/>
      <c r="AJ2" s="69"/>
      <c r="AK2" s="68"/>
      <c r="AL2" s="69"/>
      <c r="AM2" s="69"/>
    </row>
    <row r="3" spans="1:39" ht="15" customHeight="1" thickTop="1">
      <c r="A3" s="63"/>
      <c r="B3" s="70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  <c r="Y3" s="65"/>
      <c r="Z3" s="65"/>
      <c r="AA3" s="63"/>
      <c r="AB3" s="65"/>
      <c r="AC3" s="65"/>
      <c r="AD3" s="65"/>
      <c r="AE3" s="65"/>
      <c r="AF3" s="65"/>
      <c r="AG3" s="65"/>
      <c r="AH3" s="64"/>
      <c r="AI3" s="65"/>
      <c r="AJ3" s="65"/>
      <c r="AK3" s="64"/>
      <c r="AL3" s="65"/>
      <c r="AM3" s="65"/>
    </row>
    <row r="4" spans="1:39" ht="23.25" customHeight="1" hidden="1">
      <c r="A4" s="63"/>
      <c r="B4" s="71">
        <v>0.585274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  <c r="Y4" s="65"/>
      <c r="Z4" s="65"/>
      <c r="AA4" s="63"/>
      <c r="AB4" s="65"/>
      <c r="AC4" s="65"/>
      <c r="AD4" s="65"/>
      <c r="AE4" s="65"/>
      <c r="AF4" s="65"/>
      <c r="AG4" s="65"/>
      <c r="AH4" s="64"/>
      <c r="AI4" s="65"/>
      <c r="AJ4" s="65"/>
      <c r="AK4" s="64"/>
      <c r="AL4" s="65"/>
      <c r="AM4" s="65"/>
    </row>
    <row r="5" spans="1:39" ht="24.75" customHeight="1">
      <c r="A5" s="66"/>
      <c r="B5" s="72"/>
      <c r="C5" s="73"/>
      <c r="D5" s="128" t="s">
        <v>0</v>
      </c>
      <c r="E5" s="128"/>
      <c r="F5" s="74"/>
      <c r="G5" s="128" t="s">
        <v>1</v>
      </c>
      <c r="H5" s="128"/>
      <c r="I5" s="74"/>
      <c r="J5" s="128" t="s">
        <v>2</v>
      </c>
      <c r="K5" s="128"/>
      <c r="L5" s="74"/>
      <c r="M5" s="128" t="s">
        <v>3</v>
      </c>
      <c r="N5" s="128"/>
      <c r="O5" s="74"/>
      <c r="P5" s="128" t="s">
        <v>26</v>
      </c>
      <c r="Q5" s="128"/>
      <c r="R5" s="74"/>
      <c r="S5" s="130" t="s">
        <v>27</v>
      </c>
      <c r="T5" s="130"/>
      <c r="U5" s="75"/>
      <c r="V5" s="130" t="s">
        <v>28</v>
      </c>
      <c r="W5" s="130"/>
      <c r="X5" s="66"/>
      <c r="Y5" s="130" t="s">
        <v>29</v>
      </c>
      <c r="Z5" s="130"/>
      <c r="AA5" s="66"/>
      <c r="AB5" s="130" t="s">
        <v>32</v>
      </c>
      <c r="AC5" s="130"/>
      <c r="AD5" s="65"/>
      <c r="AE5" s="130" t="s">
        <v>36</v>
      </c>
      <c r="AF5" s="130"/>
      <c r="AG5" s="65"/>
      <c r="AH5" s="128" t="s">
        <v>37</v>
      </c>
      <c r="AI5" s="128"/>
      <c r="AJ5" s="65"/>
      <c r="AK5" s="128" t="s">
        <v>48</v>
      </c>
      <c r="AL5" s="128"/>
      <c r="AM5" s="65"/>
    </row>
    <row r="6" spans="1:39" ht="24" customHeight="1">
      <c r="A6" s="76" t="s">
        <v>39</v>
      </c>
      <c r="B6" s="70"/>
      <c r="C6" s="72"/>
      <c r="D6" s="129" t="s">
        <v>22</v>
      </c>
      <c r="E6" s="129"/>
      <c r="F6" s="72"/>
      <c r="G6" s="129" t="s">
        <v>22</v>
      </c>
      <c r="H6" s="129"/>
      <c r="I6" s="72"/>
      <c r="J6" s="129" t="s">
        <v>22</v>
      </c>
      <c r="K6" s="129"/>
      <c r="L6" s="72"/>
      <c r="M6" s="129" t="s">
        <v>22</v>
      </c>
      <c r="N6" s="129"/>
      <c r="O6" s="72"/>
      <c r="P6" s="129" t="s">
        <v>22</v>
      </c>
      <c r="Q6" s="129"/>
      <c r="R6" s="72"/>
      <c r="S6" s="129" t="s">
        <v>22</v>
      </c>
      <c r="T6" s="129"/>
      <c r="U6" s="72"/>
      <c r="V6" s="129" t="s">
        <v>22</v>
      </c>
      <c r="W6" s="129"/>
      <c r="X6" s="66"/>
      <c r="Y6" s="129" t="s">
        <v>22</v>
      </c>
      <c r="Z6" s="129"/>
      <c r="AA6" s="76"/>
      <c r="AB6" s="129" t="s">
        <v>22</v>
      </c>
      <c r="AC6" s="129"/>
      <c r="AD6" s="65"/>
      <c r="AE6" s="129" t="s">
        <v>22</v>
      </c>
      <c r="AF6" s="129"/>
      <c r="AG6" s="65"/>
      <c r="AH6" s="129" t="s">
        <v>22</v>
      </c>
      <c r="AI6" s="129"/>
      <c r="AJ6" s="65"/>
      <c r="AK6" s="129" t="s">
        <v>22</v>
      </c>
      <c r="AL6" s="129"/>
      <c r="AM6" s="65"/>
    </row>
    <row r="7" spans="1:54" ht="24" customHeight="1">
      <c r="A7" s="77"/>
      <c r="B7" s="64"/>
      <c r="C7" s="72"/>
      <c r="D7" s="78" t="s">
        <v>23</v>
      </c>
      <c r="E7" s="78" t="s">
        <v>24</v>
      </c>
      <c r="F7" s="78"/>
      <c r="G7" s="78" t="s">
        <v>23</v>
      </c>
      <c r="H7" s="78" t="s">
        <v>24</v>
      </c>
      <c r="I7" s="78"/>
      <c r="J7" s="78" t="s">
        <v>23</v>
      </c>
      <c r="K7" s="78" t="s">
        <v>24</v>
      </c>
      <c r="L7" s="78"/>
      <c r="M7" s="78" t="s">
        <v>23</v>
      </c>
      <c r="N7" s="78" t="s">
        <v>24</v>
      </c>
      <c r="O7" s="78"/>
      <c r="P7" s="78" t="s">
        <v>23</v>
      </c>
      <c r="Q7" s="78" t="s">
        <v>24</v>
      </c>
      <c r="R7" s="78"/>
      <c r="S7" s="78" t="s">
        <v>23</v>
      </c>
      <c r="T7" s="78" t="s">
        <v>24</v>
      </c>
      <c r="U7" s="78"/>
      <c r="V7" s="78" t="s">
        <v>23</v>
      </c>
      <c r="W7" s="78" t="s">
        <v>24</v>
      </c>
      <c r="X7" s="79"/>
      <c r="Y7" s="78" t="s">
        <v>23</v>
      </c>
      <c r="Z7" s="78" t="s">
        <v>24</v>
      </c>
      <c r="AA7" s="77"/>
      <c r="AB7" s="78" t="s">
        <v>23</v>
      </c>
      <c r="AC7" s="78" t="s">
        <v>24</v>
      </c>
      <c r="AD7" s="65"/>
      <c r="AE7" s="78" t="s">
        <v>23</v>
      </c>
      <c r="AF7" s="78" t="s">
        <v>24</v>
      </c>
      <c r="AG7" s="65"/>
      <c r="AH7" s="78" t="s">
        <v>23</v>
      </c>
      <c r="AI7" s="78" t="s">
        <v>24</v>
      </c>
      <c r="AJ7" s="65"/>
      <c r="AK7" s="78" t="s">
        <v>23</v>
      </c>
      <c r="AL7" s="78" t="s">
        <v>24</v>
      </c>
      <c r="AM7" s="65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54" ht="24" customHeight="1">
      <c r="A8" s="77"/>
      <c r="B8" s="64"/>
      <c r="C8" s="72"/>
      <c r="D8" s="78" t="s">
        <v>5</v>
      </c>
      <c r="E8" s="78" t="s">
        <v>4</v>
      </c>
      <c r="F8" s="78"/>
      <c r="G8" s="78" t="s">
        <v>5</v>
      </c>
      <c r="H8" s="78" t="s">
        <v>4</v>
      </c>
      <c r="I8" s="78"/>
      <c r="J8" s="78" t="s">
        <v>5</v>
      </c>
      <c r="K8" s="78" t="s">
        <v>4</v>
      </c>
      <c r="L8" s="78"/>
      <c r="M8" s="78" t="s">
        <v>5</v>
      </c>
      <c r="N8" s="78" t="s">
        <v>4</v>
      </c>
      <c r="O8" s="78"/>
      <c r="P8" s="78" t="s">
        <v>5</v>
      </c>
      <c r="Q8" s="78" t="s">
        <v>4</v>
      </c>
      <c r="R8" s="78"/>
      <c r="S8" s="78" t="s">
        <v>5</v>
      </c>
      <c r="T8" s="78" t="s">
        <v>4</v>
      </c>
      <c r="U8" s="78"/>
      <c r="V8" s="78" t="s">
        <v>5</v>
      </c>
      <c r="W8" s="78" t="s">
        <v>4</v>
      </c>
      <c r="X8" s="79"/>
      <c r="Y8" s="78" t="s">
        <v>5</v>
      </c>
      <c r="Z8" s="78" t="s">
        <v>4</v>
      </c>
      <c r="AA8" s="77"/>
      <c r="AB8" s="78" t="s">
        <v>5</v>
      </c>
      <c r="AC8" s="78" t="s">
        <v>4</v>
      </c>
      <c r="AD8" s="65"/>
      <c r="AE8" s="78" t="s">
        <v>5</v>
      </c>
      <c r="AF8" s="78" t="s">
        <v>4</v>
      </c>
      <c r="AG8" s="65"/>
      <c r="AH8" s="78" t="s">
        <v>5</v>
      </c>
      <c r="AI8" s="78" t="s">
        <v>4</v>
      </c>
      <c r="AJ8" s="65"/>
      <c r="AK8" s="78" t="s">
        <v>5</v>
      </c>
      <c r="AL8" s="78" t="s">
        <v>4</v>
      </c>
      <c r="AM8" s="65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</row>
    <row r="9" spans="1:39" ht="12" customHeight="1" thickBot="1">
      <c r="A9" s="77"/>
      <c r="B9" s="64"/>
      <c r="C9" s="72"/>
      <c r="D9" s="81"/>
      <c r="E9" s="81"/>
      <c r="F9" s="72"/>
      <c r="G9" s="81"/>
      <c r="H9" s="81"/>
      <c r="I9" s="72"/>
      <c r="J9" s="81"/>
      <c r="K9" s="81"/>
      <c r="L9" s="72"/>
      <c r="M9" s="81"/>
      <c r="N9" s="81"/>
      <c r="O9" s="72"/>
      <c r="P9" s="81"/>
      <c r="Q9" s="81"/>
      <c r="R9" s="72"/>
      <c r="S9" s="81"/>
      <c r="T9" s="81"/>
      <c r="U9" s="72"/>
      <c r="V9" s="81"/>
      <c r="W9" s="81"/>
      <c r="X9" s="66"/>
      <c r="Y9" s="81"/>
      <c r="Z9" s="81"/>
      <c r="AA9" s="77"/>
      <c r="AB9" s="81"/>
      <c r="AC9" s="81"/>
      <c r="AD9" s="65"/>
      <c r="AE9" s="82"/>
      <c r="AF9" s="82"/>
      <c r="AG9" s="65"/>
      <c r="AH9" s="81"/>
      <c r="AI9" s="81"/>
      <c r="AJ9" s="65"/>
      <c r="AK9" s="81"/>
      <c r="AL9" s="81"/>
      <c r="AM9" s="65"/>
    </row>
    <row r="10" spans="1:39" ht="12" customHeight="1">
      <c r="A10" s="77"/>
      <c r="B10" s="6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66"/>
      <c r="Y10" s="72"/>
      <c r="Z10" s="72"/>
      <c r="AA10" s="77"/>
      <c r="AB10" s="72"/>
      <c r="AC10" s="72"/>
      <c r="AD10" s="65"/>
      <c r="AE10" s="78"/>
      <c r="AF10" s="78"/>
      <c r="AG10" s="65"/>
      <c r="AH10" s="72"/>
      <c r="AI10" s="72"/>
      <c r="AJ10" s="65"/>
      <c r="AK10" s="72"/>
      <c r="AL10" s="72"/>
      <c r="AM10" s="65"/>
    </row>
    <row r="11" spans="1:39" ht="24.75" customHeight="1">
      <c r="A11" s="63" t="s">
        <v>31</v>
      </c>
      <c r="B11" s="64"/>
      <c r="C11" s="72"/>
      <c r="D11" s="28">
        <f>'ΕΞΩΤΕΡΙΚΟ ΕΜΠΟΡΙΟ £'!D10/$B$4</f>
        <v>2854.047847674765</v>
      </c>
      <c r="E11" s="28">
        <f>'ΕΞΩΤΕΡΙΚΟ ΕΜΠΟΡΙΟ £'!E10/$B$4</f>
        <v>949.2989608286034</v>
      </c>
      <c r="F11" s="28"/>
      <c r="G11" s="28">
        <f>'ΕΞΩΤΕΡΙΚΟ ΕΜΠΟΡΙΟ £'!G10/$B$4</f>
        <v>3245.1467176057713</v>
      </c>
      <c r="H11" s="28">
        <f>'ΕΞΩΤΕΡΙΚΟ ΕΜΠΟΡΙΟ £'!H10/$B$4</f>
        <v>1093.5049224807526</v>
      </c>
      <c r="I11" s="28"/>
      <c r="J11" s="28">
        <f>'ΕΞΩΤΕΡΙΚΟ ΕΜΠΟΡΙΟ £'!J10/$B$4</f>
        <v>3254.3731653892028</v>
      </c>
      <c r="K11" s="28">
        <f>'ΕΞΩΤΕΡΙΚΟ ΕΜΠΟΡΙΟ £'!K10/$B$4</f>
        <v>941.6102543424107</v>
      </c>
      <c r="L11" s="28"/>
      <c r="M11" s="28">
        <f>'ΕΞΩΤΕΡΙΚΟ ΕΜΠΟΡΙΟ £'!M10/$B$4</f>
        <v>3367.4825808083056</v>
      </c>
      <c r="N11" s="28">
        <f>'ΕΞΩΤΕΡΙΚΟ ΕΜΠΟΡΙΟ £'!N10/$B$4</f>
        <v>927.5997225231259</v>
      </c>
      <c r="O11" s="28"/>
      <c r="P11" s="28">
        <f>'ΕΞΩΤΕΡΙΚΟ ΕΜΠΟΡΙΟ £'!P10/$B$4</f>
        <v>4104.40238247385</v>
      </c>
      <c r="Q11" s="28">
        <f>'ΕΞΩΤΕΡΙΚΟ ΕΜΠΟΡΙΟ £'!Q10/$B$4</f>
        <v>1011.3211931505585</v>
      </c>
      <c r="R11" s="28"/>
      <c r="S11" s="28">
        <f>'ΕΞΩΤΕΡΙΚΟ ΕΜΠΟΡΙΟ £'!S10/$B$4</f>
        <v>4320.540464807936</v>
      </c>
      <c r="T11" s="28">
        <f>'ΕΞΩΤΕΡΙΚΟ ΕΜΠΟΡΙΟ £'!T10/$B$4</f>
        <v>1073.0017051842385</v>
      </c>
      <c r="U11" s="28"/>
      <c r="V11" s="28">
        <f>'ΕΞΩΤΕΡΙΚΟ ΕΜΠΟΡΙΟ £'!V10/$B$4</f>
        <v>4248.608344125999</v>
      </c>
      <c r="W11" s="28">
        <f>'ΕΞΩΤΕΡΙΚΟ ΕΜΠΟΡΙΟ £'!W10/$B$4</f>
        <v>873.6079169756389</v>
      </c>
      <c r="X11" s="28"/>
      <c r="Y11" s="28">
        <f>'ΕΞΩΤΕΡΙΚΟ ΕΜΠΟΡΙΟ £'!Y10/$B$4</f>
        <v>3936.6177209307098</v>
      </c>
      <c r="Z11" s="28">
        <f>'ΕΞΩΤΕΡΙΚΟ ΕΜΠΟΡΙΟ £'!Z10/$B$4</f>
        <v>814.6611672481607</v>
      </c>
      <c r="AA11" s="28"/>
      <c r="AB11" s="28">
        <f>'ΕΞΩΤΕΡΙΚΟ ΕΜΠΟΡΙΟ £'!AB10/$B$4</f>
        <v>4577.855841879189</v>
      </c>
      <c r="AC11" s="28">
        <f>'ΕΞΩΤΕΡΙΚΟ ΕΜΠΟΡΙΟ £'!AC10/$B$4</f>
        <v>936.3135898741444</v>
      </c>
      <c r="AD11" s="28"/>
      <c r="AE11" s="28">
        <f>'ΕΞΩΤΕΡΙΚΟ ΕΜΠΟΡΙΟ £'!AE10/$B$4</f>
        <v>5069.078756274839</v>
      </c>
      <c r="AF11" s="28">
        <f>'ΕΞΩΤΕΡΙΚΟ ΕΜΠΟΡΙΟ £'!AF10/$B$4</f>
        <v>1228.826156637746</v>
      </c>
      <c r="AG11" s="28"/>
      <c r="AH11" s="28">
        <f>'ΕΞΩΤΕΡΙΚΟ ΕΜΠΟΡΙΟ £'!AH10/$B$4</f>
        <v>5513.485991176783</v>
      </c>
      <c r="AI11" s="28">
        <f>'ΕΞΩΤΕΡΙΚΟ ΕΜΠΟΡΙΟ £'!AI10/$B$4</f>
        <v>1111.7869579034777</v>
      </c>
      <c r="AJ11" s="65"/>
      <c r="AK11" s="28">
        <f>'ΕΞΩΤΕΡΙΚΟ ΕΜΠΟΡΙΟ £'!AK10/$B$4</f>
        <v>6353.434459757311</v>
      </c>
      <c r="AL11" s="28">
        <f>'ΕΞΩΤΕΡΙΚΟ ΕΜΠΟΡΙΟ £'!AL10/$B$4</f>
        <v>1082.740733400083</v>
      </c>
      <c r="AM11" s="65"/>
    </row>
    <row r="12" spans="1:39" ht="24.75" customHeight="1">
      <c r="A12" s="77"/>
      <c r="B12" s="64"/>
      <c r="C12" s="7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3"/>
      <c r="Z12" s="83"/>
      <c r="AA12" s="85"/>
      <c r="AB12" s="83"/>
      <c r="AC12" s="83"/>
      <c r="AD12" s="86"/>
      <c r="AE12" s="83"/>
      <c r="AF12" s="83"/>
      <c r="AG12" s="86"/>
      <c r="AH12" s="83"/>
      <c r="AI12" s="83"/>
      <c r="AJ12" s="65"/>
      <c r="AK12" s="83"/>
      <c r="AL12" s="83"/>
      <c r="AM12" s="65"/>
    </row>
    <row r="13" spans="1:39" ht="24" customHeight="1">
      <c r="A13" s="63" t="s">
        <v>40</v>
      </c>
      <c r="B13" s="70"/>
      <c r="C13" s="27"/>
      <c r="D13" s="28">
        <f>'ΕΞΩΤΕΡΙΚΟ ΕΜΠΟΡΙΟ £'!D12/$B$4</f>
        <v>1524.072485707549</v>
      </c>
      <c r="E13" s="28">
        <f>'ΕΞΩΤΕΡΙΚΟ ΕΜΠΟΡΙΟ £'!E12/$B$4</f>
        <v>340.5242672662719</v>
      </c>
      <c r="F13" s="28"/>
      <c r="G13" s="28">
        <f>'ΕΞΩΤΕΡΙΚΟ ΕΜΠΟΡΙΟ £'!G12/$B$4</f>
        <v>1590.8788020653576</v>
      </c>
      <c r="H13" s="28">
        <f>'ΕΞΩΤΕΡΙΚΟ ΕΜΠΟΡΙΟ £'!H12/$B$4</f>
        <v>309.42772103322545</v>
      </c>
      <c r="I13" s="28"/>
      <c r="J13" s="28">
        <f>'ΕΞΩΤΕΡΙΚΟ ΕΜΠΟΡΙΟ £'!J12/$B$4</f>
        <v>1833.329346596637</v>
      </c>
      <c r="K13" s="28">
        <f>'ΕΞΩΤΕΡΙΚΟ ΕΜΠΟΡΙΟ £'!K12/$B$4</f>
        <v>374.86715623793305</v>
      </c>
      <c r="L13" s="28"/>
      <c r="M13" s="28">
        <f>'ΕΞΩΤΕΡΙΚΟ ΕΜΠΟΡΙΟ £'!M12/$B$4</f>
        <v>1822.9068778042424</v>
      </c>
      <c r="N13" s="28">
        <f>'ΕΞΩΤΕΡΙΚΟ ΕΜΠΟΡΙΟ £'!N12/$B$4</f>
        <v>394.1743525254838</v>
      </c>
      <c r="O13" s="28"/>
      <c r="P13" s="28">
        <f>'ΕΞΩΤΕΡΙΚΟ ΕΜΠΟΡΙΟ £'!P12/$B$4</f>
        <v>2168.04436896223</v>
      </c>
      <c r="Q13" s="28">
        <f>'ΕΞΩΤΕΡΙΚΟ ΕΜΠΟΡΙΟ £'!Q12/$B$4</f>
        <v>388.53596776894244</v>
      </c>
      <c r="R13" s="28"/>
      <c r="S13" s="28">
        <f>'ΕΞΩΤΕΡΙΚΟ ΕΜΠΟΡΙΟ £'!S12/$B$4</f>
        <v>2276.7114206337546</v>
      </c>
      <c r="T13" s="28">
        <f>'ΕΞΩΤΕΡΙΚΟ ΕΜΠΟΡΙΟ £'!T12/$B$4</f>
        <v>429.71326250610826</v>
      </c>
      <c r="U13" s="28"/>
      <c r="V13" s="28">
        <f>'ΕΞΩΤΕΡΙΚΟ ΕΜΠΟΡΙΟ £'!V12/$B$4</f>
        <v>2320.280757388847</v>
      </c>
      <c r="W13" s="28">
        <f>'ΕΞΩΤΕΡΙΚΟ ΕΜΠΟΡΙΟ £'!W12/$B$4</f>
        <v>462.00582974811795</v>
      </c>
      <c r="X13" s="28"/>
      <c r="Y13" s="28">
        <f>'ΕΞΩΤΕΡΙΚΟ ΕΜΠΟΡΙΟ £'!Y12/$B$4</f>
        <v>2274.4902387599655</v>
      </c>
      <c r="Z13" s="28">
        <f>'ΕΞΩΤΕΡΙΚΟ ΕΜΠΟΡΙΟ £'!Z12/$B$4</f>
        <v>475.84550142326503</v>
      </c>
      <c r="AA13" s="28"/>
      <c r="AB13" s="28">
        <f>'ΕΞΩΤΕΡΙΚΟ ΕΜΠΟΡΙΟ £'!AB12/$B$4</f>
        <v>3020.9782084972167</v>
      </c>
      <c r="AC13" s="28">
        <f>'ΕΞΩΤΕΡΙΚΟ ΕΜΠΟΡΙΟ £'!AC12/$B$4</f>
        <v>552.21998585278</v>
      </c>
      <c r="AD13" s="28"/>
      <c r="AE13" s="28">
        <f>'ΕΞΩΤΕΡΙΚΟ ΕΜΠΟΡΙΟ £'!AE12/$B$4</f>
        <v>3337.9237758724976</v>
      </c>
      <c r="AF13" s="28">
        <f>'ΕΞΩΤΕΡΙΚΟ ΕΜΠΟΡΙΟ £'!AF12/$B$4</f>
        <v>710.6073394683516</v>
      </c>
      <c r="AG13" s="28"/>
      <c r="AH13" s="28">
        <f>'ΕΞΩΤΕΡΙΚΟ ΕΜΠΟΡΙΟ £'!AH12/$B$4</f>
        <v>3608.053663754071</v>
      </c>
      <c r="AI13" s="28">
        <f>'ΕΞΩΤΕΡΙΚΟ ΕΜΠΟΡΙΟ £'!AI12/$B$4</f>
        <v>566.57223796034</v>
      </c>
      <c r="AJ13" s="65"/>
      <c r="AK13" s="28">
        <f>'ΕΞΩΤΕΡΙΚΟ ΕΜΠΟΡΙΟ £'!AK12/$B$4</f>
        <v>4336.430458212735</v>
      </c>
      <c r="AL13" s="28">
        <f>'ΕΞΩΤΕΡΙΚΟ ΕΜΠΟΡΙΟ £'!AL12/$B$4</f>
        <v>606.7243718326802</v>
      </c>
      <c r="AM13" s="65"/>
    </row>
    <row r="14" spans="1:39" ht="24" customHeight="1">
      <c r="A14" s="66"/>
      <c r="B14" s="87" t="s">
        <v>7</v>
      </c>
      <c r="C14" s="31"/>
      <c r="D14" s="32">
        <f>'ΕΞΩΤΕΡΙΚΟ ΕΜΠΟΡΙΟ £'!D13/$B$4</f>
        <v>117.3809190225433</v>
      </c>
      <c r="E14" s="32">
        <f>'ΕΞΩΤΕΡΙΚΟ ΕΜΠΟΡΙΟ £'!E13/$B$4</f>
        <v>13.497951386871792</v>
      </c>
      <c r="F14" s="32"/>
      <c r="G14" s="32">
        <f>'ΕΞΩΤΕΡΙΚΟ ΕΜΠΟΡΙΟ £'!G13/$B$4</f>
        <v>136.51725516595647</v>
      </c>
      <c r="H14" s="32">
        <f>'ΕΞΩΤΕΡΙΚΟ ΕΜΠΟΡΙΟ £'!H13/$B$4</f>
        <v>11.618489801357997</v>
      </c>
      <c r="I14" s="32"/>
      <c r="J14" s="32">
        <f>'ΕΞΩΤΕΡΙΚΟ ΕΜΠΟΡΙΟ £'!J13/$B$4</f>
        <v>162.14627678659912</v>
      </c>
      <c r="K14" s="32">
        <f>'ΕΞΩΤΕΡΙΚΟ ΕΜΠΟΡΙΟ £'!K13/$B$4</f>
        <v>11.276769513082762</v>
      </c>
      <c r="L14" s="32"/>
      <c r="M14" s="32">
        <f>'ΕΞΩΤΕΡΙΚΟ ΕΜΠΟΡΙΟ £'!M13/$B$4</f>
        <v>177.52368975898472</v>
      </c>
      <c r="N14" s="32">
        <f>'ΕΞΩΤΕΡΙΚΟ ΕΜΠΟΡΙΟ £'!N13/$B$4</f>
        <v>10.593328936532291</v>
      </c>
      <c r="O14" s="32"/>
      <c r="P14" s="32">
        <f>'ΕΞΩΤΕΡΙΚΟ ΕΜΠΟΡΙΟ £'!P13/$B$4</f>
        <v>183.1620745155261</v>
      </c>
      <c r="Q14" s="32">
        <f>'ΕΞΩΤΕΡΙΚΟ ΕΜΠΟΡΙΟ £'!Q13/$B$4</f>
        <v>8.713867351018497</v>
      </c>
      <c r="R14" s="32"/>
      <c r="S14" s="32">
        <f>'ΕΞΩΤΕΡΙΚΟ ΕΜΠΟΡΙΟ £'!S13/$B$4</f>
        <v>217.5049634871872</v>
      </c>
      <c r="T14" s="32">
        <f>'ΕΞΩΤΕΡΙΚΟ ΕΜΠΟΡΙΟ £'!T13/$B$4</f>
        <v>10.593328936532291</v>
      </c>
      <c r="U14" s="32"/>
      <c r="V14" s="32">
        <f>'ΕΞΩΤΕΡΙΚΟ ΕΜΠΟΡΙΟ £'!V13/$B$4</f>
        <v>216.82152291063676</v>
      </c>
      <c r="W14" s="32">
        <f>'ΕΞΩΤΕΡΙΚΟ ΕΜΠΟΡΙΟ £'!W13/$B$4</f>
        <v>11.960210089633232</v>
      </c>
      <c r="X14" s="32"/>
      <c r="Y14" s="32">
        <f>'ΕΞΩΤΕΡΙΚΟ ΕΜΠΟΡΙΟ £'!Y13/$B$4</f>
        <v>201.956690370664</v>
      </c>
      <c r="Z14" s="32">
        <f>'ΕΞΩΤΕΡΙΚΟ ΕΜΠΟΡΙΟ £'!Z13/$B$4</f>
        <v>9.568168071706586</v>
      </c>
      <c r="AA14" s="32"/>
      <c r="AB14" s="32">
        <f>'ΕΞΩΤΕΡΙΚΟ ΕΜΠΟΡΙΟ £'!AB13/$B$4</f>
        <v>287.2159022953352</v>
      </c>
      <c r="AC14" s="32">
        <f>'ΕΞΩΤΕΡΙΚΟ ΕΜΠΟΡΙΟ £'!AC13/$B$4</f>
        <v>23.066119458578378</v>
      </c>
      <c r="AD14" s="32"/>
      <c r="AE14" s="32">
        <f>'ΕΞΩΤΕΡΙΚΟ ΕΜΠΟΡΙΟ £'!AE13/$B$4</f>
        <v>184.18723538035178</v>
      </c>
      <c r="AF14" s="32">
        <f>'ΕΞΩΤΕΡΙΚΟ ΕΜΠΟΡΙΟ £'!AF13/$B$4</f>
        <v>208.27851570375586</v>
      </c>
      <c r="AG14" s="32"/>
      <c r="AH14" s="32">
        <f>'ΕΞΩΤΕΡΙΚΟ ΕΜΠΟΡΙΟ £'!AH13/$B$4</f>
        <v>233.22409674784802</v>
      </c>
      <c r="AI14" s="32">
        <f>'ΕΞΩΤΕΡΙΚΟ ΕΜΠΟΡΙΟ £'!AI13/$B$4</f>
        <v>82.01286918605645</v>
      </c>
      <c r="AJ14" s="65"/>
      <c r="AK14" s="32">
        <f>'ΕΞΩΤΕΡΙΚΟ ΕΜΠΟΡΙΟ £'!AK13/$B$4</f>
        <v>337.27792452765715</v>
      </c>
      <c r="AL14" s="32">
        <f>'ΕΞΩΤΕΡΙΚΟ ΕΜΠΟΡΙΟ £'!AL13/$B$4</f>
        <v>8.54300720688088</v>
      </c>
      <c r="AM14" s="65"/>
    </row>
    <row r="15" spans="1:39" ht="24" customHeight="1">
      <c r="A15" s="66"/>
      <c r="B15" s="87" t="s">
        <v>8</v>
      </c>
      <c r="C15" s="31"/>
      <c r="D15" s="32">
        <f>'ΕΞΩΤΕΡΙΚΟ ΕΜΠΟΡΙΟ £'!D14/$B$4</f>
        <v>232.8823764595728</v>
      </c>
      <c r="E15" s="32">
        <f>'ΕΞΩΤΕΡΙΚΟ ΕΜΠΟΡΙΟ £'!E14/$B$4</f>
        <v>50.40374252059719</v>
      </c>
      <c r="F15" s="32"/>
      <c r="G15" s="32">
        <f>'ΕΞΩΤΕΡΙΚΟ ΕΜΠΟΡΙΟ £'!G14/$B$4</f>
        <v>193.75540345205837</v>
      </c>
      <c r="H15" s="32">
        <f>'ΕΞΩΤΕΡΙΚΟ ΕΜΠΟΡΙΟ £'!H14/$B$4</f>
        <v>35.026329548211606</v>
      </c>
      <c r="I15" s="32"/>
      <c r="J15" s="32">
        <f>'ΕΞΩΤΕΡΙΚΟ ΕΜΠΟΡΙΟ £'!J14/$B$4</f>
        <v>275.42655234983954</v>
      </c>
      <c r="K15" s="32">
        <f>'ΕΞΩΤΕΡΙΚΟ ΕΜΠΟΡΙΟ £'!K14/$B$4</f>
        <v>41.177294737165845</v>
      </c>
      <c r="L15" s="32"/>
      <c r="M15" s="32">
        <f>'ΕΞΩΤΕΡΙΚΟ ΕΜΠΟΡΙΟ £'!M14/$B$4</f>
        <v>231.00291487405897</v>
      </c>
      <c r="N15" s="32">
        <f>'ΕΞΩΤΕΡΙΚΟ ΕΜΠΟΡΙΟ £'!N14/$B$4</f>
        <v>38.956112863376816</v>
      </c>
      <c r="O15" s="32"/>
      <c r="P15" s="32">
        <f>'ΕΞΩΤΕΡΙΚΟ ΕΜΠΟΡΙΟ £'!P14/$B$4</f>
        <v>287.0450421511976</v>
      </c>
      <c r="Q15" s="32">
        <f>'ΕΞΩΤΕΡΙΚΟ ΕΜΠΟΡΙΟ £'!Q14/$B$4</f>
        <v>31.096546233046404</v>
      </c>
      <c r="R15" s="32"/>
      <c r="S15" s="32">
        <f>'ΕΞΩΤΕΡΙΚΟ ΕΜΠΟΡΙΟ £'!S14/$B$4</f>
        <v>295.0754689256656</v>
      </c>
      <c r="T15" s="32">
        <f>'ΕΞΩΤΕΡΙΚΟ ΕΜΠΟΡΙΟ £'!T14/$B$4</f>
        <v>31.438266521321637</v>
      </c>
      <c r="U15" s="32"/>
      <c r="V15" s="32">
        <f>'ΕΞΩΤΕΡΙΚΟ ΕΜΠΟΡΙΟ £'!V14/$B$4</f>
        <v>373.84199537310735</v>
      </c>
      <c r="W15" s="32">
        <f>'ΕΞΩΤΕΡΙΚΟ ΕΜΠΟΡΙΟ £'!W14/$B$4</f>
        <v>26.995902773743584</v>
      </c>
      <c r="X15" s="32"/>
      <c r="Y15" s="32">
        <f>'ΕΞΩΤΕΡΙΚΟ ΕΜΠΟΡΙΟ £'!Y14/$B$4</f>
        <v>296.27148993462896</v>
      </c>
      <c r="Z15" s="32">
        <f>'ΕΞΩΤΕΡΙΚΟ ΕΜΠΟΡΙΟ £'!Z14/$B$4</f>
        <v>31.95084695373449</v>
      </c>
      <c r="AA15" s="32"/>
      <c r="AB15" s="32">
        <f>'ΕΞΩΤΕΡΙΚΟ ΕΜΠΟΡΙΟ £'!AB14/$B$4</f>
        <v>409.5517654978694</v>
      </c>
      <c r="AC15" s="32">
        <f>'ΕΞΩΤΕΡΙΚΟ ΕΜΠΟΡΙΟ £'!AC14/$B$4</f>
        <v>46.64481934956961</v>
      </c>
      <c r="AD15" s="32"/>
      <c r="AE15" s="32">
        <f>'ΕΞΩΤΕΡΙΚΟ ΕΜΠΟΡΙΟ £'!AE14/$B$4</f>
        <v>419.29079371371364</v>
      </c>
      <c r="AF15" s="32">
        <f>'ΕΞΩΤΕΡΙΚΟ ΕΜΠΟΡΙΟ £'!AF14/$B$4</f>
        <v>65.09771491643231</v>
      </c>
      <c r="AG15" s="32"/>
      <c r="AH15" s="32">
        <f>'ΕΞΩΤΕΡΙΚΟ ΕΜΠΟΡΙΟ £'!AH14/$B$4</f>
        <v>488.4891520894487</v>
      </c>
      <c r="AI15" s="32">
        <f>'ΕΞΩΤΕΡΙΚΟ ΕΜΠΟΡΙΟ £'!AI14/$B$4</f>
        <v>50.745462808872425</v>
      </c>
      <c r="AJ15" s="65"/>
      <c r="AK15" s="32">
        <f>'ΕΞΩΤΕΡΙΚΟ ΕΜΠΟΡΙΟ £'!AK14/$B$4</f>
        <v>588.7840566982303</v>
      </c>
      <c r="AL15" s="32">
        <f>'ΕΞΩΤΕΡΙΚΟ ΕΜΠΟΡΙΟ £'!AL14/$B$4</f>
        <v>66.63545621367086</v>
      </c>
      <c r="AM15" s="65"/>
    </row>
    <row r="16" spans="1:39" ht="24" customHeight="1">
      <c r="A16" s="66"/>
      <c r="B16" s="87" t="s">
        <v>9</v>
      </c>
      <c r="C16" s="31"/>
      <c r="D16" s="32">
        <f>'ΕΞΩΤΕΡΙΚΟ ΕΜΠΟΡΙΟ £'!D15/$B$4</f>
        <v>205.20303310927875</v>
      </c>
      <c r="E16" s="32">
        <f>'ΕΞΩΤΕΡΙΚΟ ΕΜΠΟΡΙΟ £'!E15/$B$4</f>
        <v>57.067288141964276</v>
      </c>
      <c r="F16" s="32"/>
      <c r="G16" s="32">
        <f>'ΕΞΩΤΕΡΙΚΟ ΕΜΠΟΡΙΟ £'!G15/$B$4</f>
        <v>232.36979602715994</v>
      </c>
      <c r="H16" s="32">
        <f>'ΕΞΩΤΕΡΙΚΟ ΕΜΠΟΡΙΟ £'!H15/$B$4</f>
        <v>78.76652644744172</v>
      </c>
      <c r="I16" s="32"/>
      <c r="J16" s="32">
        <f>'ΕΞΩΤΕΡΙΚΟ ΕΜΠΟΡΙΟ £'!J15/$B$4</f>
        <v>265.6875241339954</v>
      </c>
      <c r="K16" s="32">
        <f>'ΕΞΩΤΕΡΙΚΟ ΕΜΠΟΡΙΟ £'!K15/$B$4</f>
        <v>92.43533797845113</v>
      </c>
      <c r="L16" s="32"/>
      <c r="M16" s="32">
        <f>'ΕΞΩΤΕΡΙΚΟ ΕΜΠΟΡΙΟ £'!M15/$B$4</f>
        <v>279.52719580914237</v>
      </c>
      <c r="N16" s="32">
        <f>'ΕΞΩΤΕΡΙΚΟ ΕΜΠΟΡΙΟ £'!N15/$B$4</f>
        <v>83.550610483295</v>
      </c>
      <c r="O16" s="32"/>
      <c r="P16" s="32">
        <f>'ΕΞΩΤΕΡΙΚΟ ΕΜΠΟΡΙΟ £'!P15/$B$4</f>
        <v>352.1427570676299</v>
      </c>
      <c r="Q16" s="32">
        <f>'ΕΞΩΤΕΡΙΚΟ ΕΜΠΟΡΙΟ £'!Q15/$B$4</f>
        <v>82.35458947433169</v>
      </c>
      <c r="R16" s="32"/>
      <c r="S16" s="32">
        <f>'ΕΞΩΤΕΡΙΚΟ ΕΜΠΟΡΙΟ £'!S15/$B$4</f>
        <v>384.7770445979148</v>
      </c>
      <c r="T16" s="32">
        <f>'ΕΞΩΤΕΡΙΚΟ ΕΜΠΟΡΙΟ £'!T15/$B$4</f>
        <v>89.87243581638687</v>
      </c>
      <c r="U16" s="32"/>
      <c r="V16" s="32">
        <f>'ΕΞΩΤΕΡΙΚΟ ΕΜΠΟΡΙΟ £'!V15/$B$4</f>
        <v>405.4511220385666</v>
      </c>
      <c r="W16" s="32">
        <f>'ΕΞΩΤΕΡΙΚΟ ΕΜΠΟΡΙΟ £'!W15/$B$4</f>
        <v>72.61556125848749</v>
      </c>
      <c r="X16" s="32"/>
      <c r="Y16" s="32">
        <f>'ΕΞΩΤΕΡΙΚΟ ΕΜΠΟΡΙΟ £'!Y15/$B$4</f>
        <v>471.57399781982457</v>
      </c>
      <c r="Z16" s="32">
        <f>'ΕΞΩΤΕΡΙΚΟ ΕΜΠΟΡΙΟ £'!Z15/$B$4</f>
        <v>74.83674313227651</v>
      </c>
      <c r="AA16" s="32"/>
      <c r="AB16" s="32">
        <f>'ΕΞΩΤΕΡΙΚΟ ΕΜΠΟΡΙΟ £'!AB15/$B$4</f>
        <v>693.008744622177</v>
      </c>
      <c r="AC16" s="32">
        <f>'ΕΞΩΤΕΡΙΚΟ ΕΜΠΟΡΙΟ £'!AC15/$B$4</f>
        <v>111.05909368945144</v>
      </c>
      <c r="AD16" s="32"/>
      <c r="AE16" s="32">
        <f>'ΕΞΩΤΕΡΙΚΟ ΕΜΠΟΡΙΟ £'!AE15/$B$4</f>
        <v>865.9192104894461</v>
      </c>
      <c r="AF16" s="32">
        <f>'ΕΞΩΤΕΡΙΚΟ ΕΜΠΟΡΙΟ £'!AF15/$B$4</f>
        <v>140.10531819284643</v>
      </c>
      <c r="AG16" s="32"/>
      <c r="AH16" s="32">
        <f>'ΕΞΩΤΕΡΙΚΟ ΕΜΠΟΡΙΟ £'!AH15/$B$4</f>
        <v>956.4750868823833</v>
      </c>
      <c r="AI16" s="32">
        <f>'ΕΞΩΤΕΡΙΚΟ ΕΜΠΟΡΙΟ £'!AI15/$B$4</f>
        <v>147.11058410248876</v>
      </c>
      <c r="AJ16" s="65"/>
      <c r="AK16" s="32">
        <f>'ΕΞΩΤΕΡΙΚΟ ΕΜΠΟΡΙΟ £'!AK15/$B$4</f>
        <v>1110.761797038652</v>
      </c>
      <c r="AL16" s="32">
        <f>'ΕΞΩΤΕΡΙΚΟ ΕΜΠΟΡΙΟ £'!AL15/$B$4</f>
        <v>214.77120118098534</v>
      </c>
      <c r="AM16" s="65"/>
    </row>
    <row r="17" spans="1:39" ht="24" customHeight="1">
      <c r="A17" s="66"/>
      <c r="B17" s="87" t="s">
        <v>10</v>
      </c>
      <c r="C17" s="31"/>
      <c r="D17" s="32">
        <f>'ΕΞΩΤΕΡΙΚΟ ΕΜΠΟΡΙΟ £'!D16/$B$4</f>
        <v>279.52719580914237</v>
      </c>
      <c r="E17" s="32">
        <f>'ΕΞΩΤΕΡΙΚΟ ΕΜΠΟΡΙΟ £'!E16/$B$4</f>
        <v>12.13107023377085</v>
      </c>
      <c r="F17" s="32"/>
      <c r="G17" s="32">
        <f>'ΕΞΩΤΕΡΙΚΟ ΕΜΠΟΡΙΟ £'!G16/$B$4</f>
        <v>267.05440528709636</v>
      </c>
      <c r="H17" s="32">
        <f>'ΕΞΩΤΕΡΙΚΟ ΕΜΠΟΡΙΟ £'!H16/$B$4</f>
        <v>14.181391963422262</v>
      </c>
      <c r="I17" s="32"/>
      <c r="J17" s="32">
        <f>'ΕΞΩΤΕΡΙΚΟ ΕΜΠΟΡΙΟ £'!J16/$B$4</f>
        <v>304.81449714150983</v>
      </c>
      <c r="K17" s="32">
        <f>'ΕΞΩΤΕΡΙΚΟ ΕΜΠΟΡΙΟ £'!K16/$B$4</f>
        <v>8.884727495156115</v>
      </c>
      <c r="L17" s="32"/>
      <c r="M17" s="32">
        <f>'ΕΞΩΤΕΡΙΚΟ ΕΜΠΟΡΙΟ £'!M16/$B$4</f>
        <v>301.7390145470327</v>
      </c>
      <c r="N17" s="32">
        <f>'ΕΞΩΤΕΡΙΚΟ ΕΜΠΟΡΙΟ £'!N16/$B$4</f>
        <v>15.719133260660819</v>
      </c>
      <c r="O17" s="32"/>
      <c r="P17" s="32">
        <f>'ΕΞΩΤΕΡΙΚΟ ΕΜΠΟΡΙΟ £'!P16/$B$4</f>
        <v>362.3943657158869</v>
      </c>
      <c r="Q17" s="32">
        <f>'ΕΞΩΤΕΡΙΚΟ ΕΜΠΟΡΙΟ £'!Q16/$B$4</f>
        <v>10.422468792394673</v>
      </c>
      <c r="R17" s="32"/>
      <c r="S17" s="32">
        <f>'ΕΞΩΤΕΡΙΚΟ ΕΜΠΟΡΙΟ £'!S16/$B$4</f>
        <v>381.3598417151625</v>
      </c>
      <c r="T17" s="32">
        <f>'ΕΞΩΤΕΡΙΚΟ ΕΜΠΟΡΙΟ £'!T16/$B$4</f>
        <v>7.005265909642321</v>
      </c>
      <c r="U17" s="32"/>
      <c r="V17" s="32">
        <f>'ΕΞΩΤΕΡΙΚΟ ΕΜΠΟΡΙΟ £'!V16/$B$4</f>
        <v>392.46575108410764</v>
      </c>
      <c r="W17" s="32">
        <f>'ΕΞΩΤΕΡΙΚΟ ΕΜΠΟΡΙΟ £'!W16/$B$4</f>
        <v>21.015797728926966</v>
      </c>
      <c r="X17" s="32"/>
      <c r="Y17" s="32">
        <f>'ΕΞΩΤΕΡΙΚΟ ΕΜΠΟΡΙΟ £'!Y16/$B$4</f>
        <v>387.6816670482544</v>
      </c>
      <c r="Z17" s="32">
        <f>'ΕΞΩΤΕΡΙΚΟ ΕΜΠΟΡΙΟ £'!Z16/$B$4</f>
        <v>12.985370954458938</v>
      </c>
      <c r="AA17" s="32"/>
      <c r="AB17" s="32">
        <f>'ΕΞΩΤΕΡΙΚΟ ΕΜΠΟΡΙΟ £'!AB16/$B$4</f>
        <v>481.31302603566877</v>
      </c>
      <c r="AC17" s="32">
        <f>'ΕΞΩΤΕΡΙΚΟ ΕΜΠΟΡΙΟ £'!AC16/$B$4</f>
        <v>16.060853548936056</v>
      </c>
      <c r="AD17" s="32"/>
      <c r="AE17" s="32">
        <f>'ΕΞΩΤΕΡΙΚΟ ΕΜΠΟΡΙΟ £'!AE16/$B$4</f>
        <v>513.2638729894032</v>
      </c>
      <c r="AF17" s="32">
        <f>'ΕΞΩΤΕΡΙΚΟ ΕΜΠΟΡΙΟ £'!AF16/$B$4</f>
        <v>11.789349945495616</v>
      </c>
      <c r="AG17" s="32"/>
      <c r="AH17" s="32">
        <f>'ΕΞΩΤΕΡΙΚΟ ΕΜΠΟΡΙΟ £'!AH16/$B$4</f>
        <v>629.6196311471209</v>
      </c>
      <c r="AI17" s="32">
        <f>'ΕΞΩΤΕΡΙΚΟ ΕΜΠΟΡΙΟ £'!AI16/$B$4</f>
        <v>36.73493098958779</v>
      </c>
      <c r="AJ17" s="65"/>
      <c r="AK17" s="32">
        <f>'ΕΞΩΤΕΡΙΚΟ ΕΜΠΟΡΙΟ £'!AK16/$B$4</f>
        <v>641.9215615250293</v>
      </c>
      <c r="AL17" s="32">
        <f>'ΕΞΩΤΕΡΙΚΟ ΕΜΠΟΡΙΟ £'!AL16/$B$4</f>
        <v>29.387944791670225</v>
      </c>
      <c r="AM17" s="65"/>
    </row>
    <row r="18" spans="1:39" ht="24" customHeight="1">
      <c r="A18" s="66"/>
      <c r="B18" s="87" t="s">
        <v>41</v>
      </c>
      <c r="C18" s="31"/>
      <c r="D18" s="32">
        <f>'ΕΞΩΤΕΡΙΚΟ ΕΜΠΟΡΙΟ £'!D17/$B$4</f>
        <v>58.434169295065225</v>
      </c>
      <c r="E18" s="32">
        <f>'ΕΞΩΤΕΡΙΚΟ ΕΜΠΟΡΙΟ £'!E17/$B$4</f>
        <v>15.889993404798439</v>
      </c>
      <c r="F18" s="32"/>
      <c r="G18" s="32">
        <f>'ΕΞΩΤΕΡΙΚΟ ΕΜΠΟΡΙΟ £'!G17/$B$4</f>
        <v>57.40900843023952</v>
      </c>
      <c r="H18" s="32">
        <f>'ΕΞΩΤΕΡΙΚΟ ΕΜΠΟΡΙΟ £'!H17/$B$4</f>
        <v>13.156231098596557</v>
      </c>
      <c r="I18" s="32"/>
      <c r="J18" s="32">
        <f>'ΕΞΩΤΕΡΙΚΟ ΕΜΠΟΡΙΟ £'!J17/$B$4</f>
        <v>66.9771765019461</v>
      </c>
      <c r="K18" s="32">
        <f>'ΕΞΩΤΕΡΙΚΟ ΕΜΠΟΡΙΟ £'!K17/$B$4</f>
        <v>17.598594846174613</v>
      </c>
      <c r="L18" s="32"/>
      <c r="M18" s="32">
        <f>'ΕΞΩΤΕΡΙΚΟ ΕΜΠΟΡΙΟ £'!M17/$B$4</f>
        <v>72.10298082607463</v>
      </c>
      <c r="N18" s="32">
        <f>'ΕΞΩΤΕΡΙΚΟ ΕΜΠΟΡΙΟ £'!N17/$B$4</f>
        <v>22.724399170303144</v>
      </c>
      <c r="O18" s="32"/>
      <c r="P18" s="32">
        <f>'ΕΞΩΤΕΡΙΚΟ ΕΜΠΟΡΙΟ £'!P17/$B$4</f>
        <v>85.94265250122164</v>
      </c>
      <c r="Q18" s="32">
        <f>'ΕΞΩΤΕΡΙΚΟ ΕΜΠΟΡΙΟ £'!Q17/$B$4</f>
        <v>18.794615855137938</v>
      </c>
      <c r="R18" s="32"/>
      <c r="S18" s="32">
        <f>'ΕΞΩΤΕΡΙΚΟ ΕΜΠΟΡΙΟ £'!S17/$B$4</f>
        <v>90.2141561046621</v>
      </c>
      <c r="T18" s="32">
        <f>'ΕΞΩΤΕΡΙΚΟ ΕΜΠΟΡΙΟ £'!T17/$B$4</f>
        <v>18.282035422725084</v>
      </c>
      <c r="U18" s="32"/>
      <c r="V18" s="32">
        <f>'ΕΞΩΤΕΡΙΚΟ ΕΜΠΟΡΙΟ £'!V17/$B$4</f>
        <v>90.38501624879972</v>
      </c>
      <c r="W18" s="32">
        <f>'ΕΞΩΤΕΡΙΚΟ ΕΜΠΟΡΙΟ £'!W17/$B$4</f>
        <v>23.236979602715994</v>
      </c>
      <c r="X18" s="32"/>
      <c r="Y18" s="32">
        <f>'ΕΞΩΤΕΡΙΚΟ ΕΜΠΟΡΙΟ £'!Y17/$B$4</f>
        <v>96.36512129361633</v>
      </c>
      <c r="Z18" s="32">
        <f>'ΕΞΩΤΕΡΙΚΟ ΕΜΠΟΡΙΟ £'!Z17/$B$4</f>
        <v>21.015797728926966</v>
      </c>
      <c r="AA18" s="32"/>
      <c r="AB18" s="32">
        <f>'ΕΞΩΤΕΡΙΚΟ ΕΜΠΟΡΙΟ £'!AB17/$B$4</f>
        <v>150.5277869852411</v>
      </c>
      <c r="AC18" s="32">
        <f>'ΕΞΩΤΕΡΙΚΟ ΕΜΠΟΡΙΟ £'!AC17/$B$4</f>
        <v>23.066119458578378</v>
      </c>
      <c r="AD18" s="32"/>
      <c r="AE18" s="32">
        <f>'ΕΞΩΤΕΡΙΚΟ ΕΜΠΟΡΙΟ £'!AE17/$B$4</f>
        <v>197.85604691136118</v>
      </c>
      <c r="AF18" s="32">
        <f>'ΕΞΩΤΕΡΙΚΟ ΕΜΠΟΡΙΟ £'!AF17/$B$4</f>
        <v>24.2621404675417</v>
      </c>
      <c r="AG18" s="32"/>
      <c r="AH18" s="32">
        <f>'ΕΞΩΤΕΡΙΚΟ ΕΜΠΟΡΙΟ £'!AH17/$B$4</f>
        <v>233.22409674784802</v>
      </c>
      <c r="AI18" s="32">
        <f>'ΕΞΩΤΕΡΙΚΟ ΕΜΠΟΡΙΟ £'!AI17/$B$4</f>
        <v>15.889993404798439</v>
      </c>
      <c r="AJ18" s="65"/>
      <c r="AK18" s="32">
        <f>'ΕΞΩΤΕΡΙΚΟ ΕΜΠΟΡΙΟ £'!AK17/$B$4</f>
        <v>255.2650553416007</v>
      </c>
      <c r="AL18" s="32">
        <f>'ΕΞΩΤΕΡΙΚΟ ΕΜΠΟΡΙΟ £'!AL17/$B$4</f>
        <v>16.40257383721129</v>
      </c>
      <c r="AM18" s="65"/>
    </row>
    <row r="19" spans="1:39" ht="24" customHeight="1">
      <c r="A19" s="66"/>
      <c r="B19" s="87" t="s">
        <v>11</v>
      </c>
      <c r="C19" s="31"/>
      <c r="D19" s="32">
        <f>'ΕΞΩΤΕΡΙΚΟ ΕΜΠΟΡΙΟ £'!D18/$B$4</f>
        <v>60.99707145712949</v>
      </c>
      <c r="E19" s="32">
        <f>'ΕΞΩΤΕΡΙΚΟ ΕΜΠΟΡΙΟ £'!E18/$B$4</f>
        <v>9.226447783431352</v>
      </c>
      <c r="F19" s="32"/>
      <c r="G19" s="32">
        <f>'ΕΞΩΤΕΡΙΚΟ ΕΜΠΟΡΙΟ £'!G18/$B$4</f>
        <v>84.57577134812071</v>
      </c>
      <c r="H19" s="32">
        <f>'ΕΞΩΤΕΡΙΚΟ ΕΜΠΟΡΙΟ £'!H18/$B$4</f>
        <v>5.467524612403763</v>
      </c>
      <c r="I19" s="32"/>
      <c r="J19" s="32">
        <f>'ΕΞΩΤΕΡΙΚΟ ΕΜΠΟΡΙΟ £'!J18/$B$4</f>
        <v>118.40607988736899</v>
      </c>
      <c r="K19" s="32">
        <f>'ΕΞΩΤΕΡΙΚΟ ΕΜΠΟΡΙΟ £'!K18/$B$4</f>
        <v>6.150965188954234</v>
      </c>
      <c r="L19" s="32"/>
      <c r="M19" s="32">
        <f>'ΕΞΩΤΕΡΙΚΟ ΕΜΠΟΡΙΟ £'!M18/$B$4</f>
        <v>103.37038720325864</v>
      </c>
      <c r="N19" s="32">
        <f>'ΕΞΩΤΕΡΙΚΟ ΕΜΠΟΡΙΟ £'!N18/$B$4</f>
        <v>5.467524612403763</v>
      </c>
      <c r="O19" s="32"/>
      <c r="P19" s="32">
        <f>'ΕΞΩΤΕΡΙΚΟ ΕΜΠΟΡΙΟ £'!P18/$B$4</f>
        <v>135.833814589406</v>
      </c>
      <c r="Q19" s="32">
        <f>'ΕΞΩΤΕΡΙΚΟ ΕΜΠΟΡΙΟ £'!Q18/$B$4</f>
        <v>16.060853548936056</v>
      </c>
      <c r="R19" s="32"/>
      <c r="S19" s="32">
        <f>'ΕΞΩΤΕΡΙΚΟ ΕΜΠΟΡΙΟ £'!S18/$B$4</f>
        <v>164.88003909280098</v>
      </c>
      <c r="T19" s="32">
        <f>'ΕΞΩΤΕΡΙΚΟ ΕΜΠΟΡΙΟ £'!T18/$B$4</f>
        <v>17.427734702036993</v>
      </c>
      <c r="U19" s="32"/>
      <c r="V19" s="32">
        <f>'ΕΞΩΤΕΡΙΚΟ ΕΜΠΟΡΙΟ £'!V18/$B$4</f>
        <v>148.99004568800257</v>
      </c>
      <c r="W19" s="32">
        <f>'ΕΞΩΤΕΡΙΚΟ ΕΜΠΟΡΙΟ £'!W18/$B$4</f>
        <v>12.985370954458938</v>
      </c>
      <c r="X19" s="32"/>
      <c r="Y19" s="32">
        <f>'ΕΞΩΤΕΡΙΚΟ ΕΜΠΟΡΙΟ £'!Y18/$B$4</f>
        <v>157.0204724624706</v>
      </c>
      <c r="Z19" s="32">
        <f>'ΕΞΩΤΕΡΙΚΟ ΕΜΠΟΡΙΟ £'!Z18/$B$4</f>
        <v>9.226447783431352</v>
      </c>
      <c r="AA19" s="32"/>
      <c r="AB19" s="32">
        <f>'ΕΞΩΤΕΡΙΚΟ ΕΜΠΟΡΙΟ £'!AB18/$B$4</f>
        <v>166.41778039003955</v>
      </c>
      <c r="AC19" s="32">
        <f>'ΕΞΩΤΕΡΙΚΟ ΕΜΠΟΡΙΟ £'!AC18/$B$4</f>
        <v>7.6887064861927925</v>
      </c>
      <c r="AD19" s="32"/>
      <c r="AE19" s="32">
        <f>'ΕΞΩΤΕΡΙΚΟ ΕΜΠΟΡΙΟ £'!AE18/$B$4</f>
        <v>164.70917894866338</v>
      </c>
      <c r="AF19" s="32">
        <f>'ΕΞΩΤΕΡΙΚΟ ΕΜΠΟΡΙΟ £'!AF18/$B$4</f>
        <v>4.95494417999091</v>
      </c>
      <c r="AG19" s="32"/>
      <c r="AH19" s="32">
        <f>'ΕΞΩΤΕΡΙΚΟ ΕΜΠΟΡΙΟ £'!AH18/$B$4</f>
        <v>159.75423476867246</v>
      </c>
      <c r="AI19" s="32">
        <f>'ΕΞΩΤΕΡΙΚΟ ΕΜΠΟΡΙΟ £'!AI18/$B$4</f>
        <v>7.005265909642321</v>
      </c>
      <c r="AJ19" s="65"/>
      <c r="AK19" s="32">
        <f>'ΕΞΩΤΕΡΙΚΟ ΕΜΠΟΡΙΟ £'!AK18/$B$4</f>
        <v>223.99764896441667</v>
      </c>
      <c r="AL19" s="32">
        <f>'ΕΞΩΤΕΡΙΚΟ ΕΜΠΟΡΙΟ £'!AL18/$B$4</f>
        <v>5.980105044816616</v>
      </c>
      <c r="AM19" s="65"/>
    </row>
    <row r="20" spans="1:39" ht="24" customHeight="1">
      <c r="A20" s="66"/>
      <c r="B20" s="87" t="s">
        <v>12</v>
      </c>
      <c r="C20" s="31"/>
      <c r="D20" s="32">
        <f>'ΕΞΩΤΕΡΙΚΟ ΕΜΠΟΡΙΟ £'!D19/$B$4</f>
        <v>336.0819035186938</v>
      </c>
      <c r="E20" s="32">
        <f>'ΕΞΩΤΕΡΙΚΟ ΕΜΠΟΡΙΟ £'!E19/$B$4</f>
        <v>126.60736680597464</v>
      </c>
      <c r="F20" s="32"/>
      <c r="G20" s="32">
        <f>'ΕΞΩΤΕΡΙΚΟ ΕΜΠΟΡΙΟ £'!G19/$B$4</f>
        <v>370.7665127786302</v>
      </c>
      <c r="H20" s="32">
        <f>'ΕΞΩΤΕΡΙΚΟ ΕΜΠΟΡΙΟ £'!H19/$B$4</f>
        <v>103.02866691498342</v>
      </c>
      <c r="I20" s="32"/>
      <c r="J20" s="32">
        <f>'ΕΞΩΤΕΡΙΚΟ ΕΜΠΟΡΙΟ £'!J19/$B$4</f>
        <v>367.17844975174023</v>
      </c>
      <c r="K20" s="32">
        <f>'ΕΞΩΤΕΡΙΚΟ ΕΜΠΟΡΙΟ £'!K19/$B$4</f>
        <v>137.20069574250692</v>
      </c>
      <c r="L20" s="32"/>
      <c r="M20" s="32">
        <f>'ΕΞΩΤΕΡΙΚΟ ΕΜΠΟΡΙΟ £'!M19/$B$4</f>
        <v>384.7770445979148</v>
      </c>
      <c r="N20" s="32">
        <f>'ΕΞΩΤΕΡΙΚΟ ΕΜΠΟΡΙΟ £'!N19/$B$4</f>
        <v>148.99004568800257</v>
      </c>
      <c r="O20" s="32"/>
      <c r="P20" s="32">
        <f>'ΕΞΩΤΕΡΙΚΟ ΕΜΠΟΡΙΟ £'!P19/$B$4</f>
        <v>434.8390668302368</v>
      </c>
      <c r="Q20" s="32">
        <f>'ΕΞΩΤΕΡΙΚΟ ΕΜΠΟΡΙΟ £'!Q19/$B$4</f>
        <v>168.80982240796618</v>
      </c>
      <c r="R20" s="32"/>
      <c r="S20" s="32">
        <f>'ΕΞΩΤΕΡΙΚΟ ΕΜΠΟΡΙΟ £'!S19/$B$4</f>
        <v>379.6512402737863</v>
      </c>
      <c r="T20" s="32">
        <f>'ΕΞΩΤΕΡΙΚΟ ΕΜΠΟΡΙΟ £'!T19/$B$4</f>
        <v>200.93152950583828</v>
      </c>
      <c r="U20" s="32"/>
      <c r="V20" s="32">
        <f>'ΕΞΩΤΕΡΙΚΟ ΕΜΠΟΡΙΟ £'!V19/$B$4</f>
        <v>355.04737951796943</v>
      </c>
      <c r="W20" s="32">
        <f>'ΕΞΩΤΕΡΙΚΟ ΕΜΠΟΡΙΟ £'!W19/$B$4</f>
        <v>241.59624381059132</v>
      </c>
      <c r="X20" s="32"/>
      <c r="Y20" s="32">
        <f>'ΕΞΩΤΕΡΙΚΟ ΕΜΠΟΡΙΟ £'!Y19/$B$4</f>
        <v>327.7097564559506</v>
      </c>
      <c r="Z20" s="32">
        <f>'ΕΞΩΤΕΡΙΚΟ ΕΜΠΟΡΙΟ £'!Z19/$B$4</f>
        <v>260.39085966572924</v>
      </c>
      <c r="AA20" s="32"/>
      <c r="AB20" s="32">
        <f>'ΕΞΩΤΕΡΙΚΟ ΕΜΠΟΡΙΟ £'!AB19/$B$4</f>
        <v>391.7823105075572</v>
      </c>
      <c r="AC20" s="32">
        <f>'ΕΞΩΤΕΡΙΚΟ ΕΜΠΟΡΙΟ £'!AC19/$B$4</f>
        <v>255.2650553416007</v>
      </c>
      <c r="AD20" s="32"/>
      <c r="AE20" s="32">
        <f>'ΕΞΩΤΕΡΙΚΟ ΕΜΠΟΡΙΟ £'!AE19/$B$4</f>
        <v>445.60325591090674</v>
      </c>
      <c r="AF20" s="32">
        <f>'ΕΞΩΤΕΡΙΚΟ ΕΜΠΟΡΙΟ £'!AF19/$B$4</f>
        <v>206.7407744065173</v>
      </c>
      <c r="AG20" s="32"/>
      <c r="AH20" s="32">
        <f>'ΕΞΩΤΕΡΙΚΟ ΕΜΠΟΡΙΟ £'!AH19/$B$4</f>
        <v>492.0772151163387</v>
      </c>
      <c r="AI20" s="32">
        <f>'ΕΞΩΤΕΡΙΚΟ ΕΜΠΟΡΙΟ £'!AI19/$B$4</f>
        <v>162.31713693073672</v>
      </c>
      <c r="AJ20" s="65"/>
      <c r="AK20" s="32">
        <f>'ΕΞΩΤΕΡΙΚΟ ΕΜΠΟΡΙΟ £'!AK19/$B$4</f>
        <v>616.4634000485244</v>
      </c>
      <c r="AL20" s="32">
        <f>'ΕΞΩΤΕΡΙΚΟ ΕΜΠΟΡΙΟ £'!AL19/$B$4</f>
        <v>150.1860666969659</v>
      </c>
      <c r="AM20" s="65"/>
    </row>
    <row r="21" spans="1:39" ht="24.75" customHeight="1">
      <c r="A21" s="66"/>
      <c r="B21" s="64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6"/>
      <c r="AE21" s="88"/>
      <c r="AF21" s="88"/>
      <c r="AG21" s="86"/>
      <c r="AH21" s="88"/>
      <c r="AI21" s="88"/>
      <c r="AJ21" s="65"/>
      <c r="AK21" s="88"/>
      <c r="AL21" s="88"/>
      <c r="AM21" s="65"/>
    </row>
    <row r="22" spans="1:39" ht="24.75" customHeight="1">
      <c r="A22" s="63" t="s">
        <v>30</v>
      </c>
      <c r="B22" s="64"/>
      <c r="C22" s="27"/>
      <c r="D22" s="28">
        <f>D11-D13-D38</f>
        <v>1238.3943247094528</v>
      </c>
      <c r="E22" s="28">
        <f>E11-E13-E38</f>
        <v>608.7746935623315</v>
      </c>
      <c r="F22" s="28"/>
      <c r="G22" s="28">
        <f>G11-G13-G38</f>
        <v>1490.9256177448513</v>
      </c>
      <c r="H22" s="28">
        <f>H11-H13-H38</f>
        <v>784.0772014475272</v>
      </c>
      <c r="I22" s="28"/>
      <c r="J22" s="28">
        <f>J11-J13-J38</f>
        <v>1399.6863007753636</v>
      </c>
      <c r="K22" s="28">
        <f>K11-K13-K38</f>
        <v>566.7430981044777</v>
      </c>
      <c r="L22" s="28"/>
      <c r="M22" s="28">
        <f>M11-M13-M38</f>
        <v>1467.34691785386</v>
      </c>
      <c r="N22" s="28">
        <f>N11-N13-N38</f>
        <v>533.4253699976421</v>
      </c>
      <c r="O22" s="28"/>
      <c r="P22" s="28">
        <f>P11-P13-P38</f>
        <v>1883.3913688289585</v>
      </c>
      <c r="Q22" s="28">
        <f>Q11-Q13-Q38</f>
        <v>622.7852253816161</v>
      </c>
      <c r="R22" s="28"/>
      <c r="S22" s="28">
        <f>S11-S13-S38</f>
        <v>1876.727823207591</v>
      </c>
      <c r="T22" s="28">
        <f>T11-T13-T38</f>
        <v>643.2884426781302</v>
      </c>
      <c r="U22" s="28"/>
      <c r="V22" s="28">
        <f>V11-V13-V38</f>
        <v>1699.3749935927442</v>
      </c>
      <c r="W22" s="28">
        <f>W11-W13-W38</f>
        <v>411.60208722752094</v>
      </c>
      <c r="X22" s="28"/>
      <c r="Y22" s="28">
        <f>Y11-Y13-Y38</f>
        <v>1504.7652894199985</v>
      </c>
      <c r="Z22" s="28">
        <f>Z11-Z13-Z38</f>
        <v>338.8156658248957</v>
      </c>
      <c r="AA22" s="28"/>
      <c r="AB22" s="28">
        <f>AB11-AB13-AB38</f>
        <v>1499.1269046634577</v>
      </c>
      <c r="AC22" s="28">
        <f>AC11-AC13-AC38</f>
        <v>378.9677996972359</v>
      </c>
      <c r="AD22" s="86"/>
      <c r="AE22" s="28">
        <f>AE11-AE13-AE38</f>
        <v>1650.508992369386</v>
      </c>
      <c r="AF22" s="28">
        <f>AF11-AF13-AF38</f>
        <v>507.62548823286204</v>
      </c>
      <c r="AG22" s="28"/>
      <c r="AH22" s="28">
        <f>AH11-AH13-AH38</f>
        <v>1827.5201016959581</v>
      </c>
      <c r="AI22" s="28">
        <f>AI11-AI13-AI38</f>
        <v>535.304831583156</v>
      </c>
      <c r="AJ22" s="65"/>
      <c r="AK22" s="28">
        <f>AK11-AK13-AK38</f>
        <v>2001.9683088604654</v>
      </c>
      <c r="AL22" s="28">
        <f>AL11-AL13-AL38</f>
        <v>464.9104521984576</v>
      </c>
      <c r="AM22" s="65"/>
    </row>
    <row r="23" spans="1:39" ht="24" customHeight="1">
      <c r="A23" s="66"/>
      <c r="B23" s="87" t="s">
        <v>35</v>
      </c>
      <c r="C23" s="31"/>
      <c r="D23" s="32">
        <f>'ΕΞΩΤΕΡΙΚΟ ΕΜΠΟΡΙΟ £'!D22/$B$4</f>
        <v>53.99180554748717</v>
      </c>
      <c r="E23" s="32">
        <f>'ΕΞΩΤΕΡΙΚΟ ΕΜΠΟΡΙΟ £'!E22/$B$4</f>
        <v>0.854300720688088</v>
      </c>
      <c r="F23" s="32"/>
      <c r="G23" s="32">
        <f>'ΕΞΩΤΕΡΙΚΟ ΕΜΠΟΡΙΟ £'!G22/$B$4</f>
        <v>52.62492439438623</v>
      </c>
      <c r="H23" s="32">
        <f>'ΕΞΩΤΕΡΙΚΟ ΕΜΠΟΡΙΟ £'!H22/$B$4</f>
        <v>0.3417202882752352</v>
      </c>
      <c r="I23" s="32"/>
      <c r="J23" s="32">
        <f>'ΕΞΩΤΕΡΙΚΟ ΕΜΠΟΡΙΟ £'!J22/$B$4</f>
        <v>71.07781996124892</v>
      </c>
      <c r="K23" s="32">
        <f>'ΕΞΩΤΕΡΙΚΟ ΕΜΠΟΡΙΟ £'!K22/$B$4</f>
        <v>0</v>
      </c>
      <c r="L23" s="32"/>
      <c r="M23" s="32">
        <f>'ΕΞΩΤΕΡΙΚΟ ΕΜΠΟΡΙΟ £'!M22/$B$4</f>
        <v>93.1187785550016</v>
      </c>
      <c r="N23" s="32">
        <f>'ΕΞΩΤΕΡΙΚΟ ΕΜΠΟΡΙΟ £'!N22/$B$4</f>
        <v>0.1708601441376176</v>
      </c>
      <c r="O23" s="32"/>
      <c r="P23" s="32">
        <f>'ΕΞΩΤΕΡΙΚΟ ΕΜΠΟΡΙΟ £'!P22/$B$4</f>
        <v>141.8139196342226</v>
      </c>
      <c r="Q23" s="32">
        <f>'ΕΞΩΤΕΡΙΚΟ ΕΜΠΟΡΙΟ £'!Q22/$B$4</f>
        <v>0.6834405765504704</v>
      </c>
      <c r="R23" s="32"/>
      <c r="S23" s="32">
        <f>'ΕΞΩΤΕΡΙΚΟ ΕΜΠΟΡΙΟ £'!S22/$B$4</f>
        <v>155.48273116523202</v>
      </c>
      <c r="T23" s="32">
        <f>'ΕΞΩΤΕΡΙΚΟ ΕΜΠΟΡΙΟ £'!T22/$B$4</f>
        <v>0</v>
      </c>
      <c r="U23" s="32"/>
      <c r="V23" s="32">
        <f>'ΕΞΩΤΕΡΙΚΟ ΕΜΠΟΡΙΟ £'!V22/$B$4</f>
        <v>170.17670356106711</v>
      </c>
      <c r="W23" s="32">
        <f>'ΕΞΩΤΕΡΙΚΟ ΕΜΠΟΡΙΟ £'!W22/$B$4</f>
        <v>0.854300720688088</v>
      </c>
      <c r="X23" s="32"/>
      <c r="Y23" s="32">
        <f>'ΕΞΩΤΕΡΙΚΟ ΕΜΠΟΡΙΟ £'!Y22/$B$4</f>
        <v>193.0719628755079</v>
      </c>
      <c r="Z23" s="32">
        <f>'ΕΞΩΤΕΡΙΚΟ ΕΜΠΟΡΙΟ £'!Z22/$B$4</f>
        <v>0.854300720688088</v>
      </c>
      <c r="AA23" s="32"/>
      <c r="AB23" s="32">
        <f>'ΕΞΩΤΕΡΙΚΟ ΕΜΠΟΡΙΟ £'!AB22/$B$4</f>
        <v>185.72497667759035</v>
      </c>
      <c r="AC23" s="32">
        <f>'ΕΞΩΤΕΡΙΚΟ ΕΜΠΟΡΙΟ £'!AC22/$B$4</f>
        <v>2.050321729651411</v>
      </c>
      <c r="AD23" s="32"/>
      <c r="AE23" s="32">
        <f>'ΕΞΩΤΕΡΙΚΟ ΕΜΠΟΡΙΟ £'!AE22/$B$4</f>
        <v>193.75540345205837</v>
      </c>
      <c r="AF23" s="32">
        <f>'ΕΞΩΤΕΡΙΚΟ ΕΜΠΟΡΙΟ £'!AF22/$B$4</f>
        <v>11.960210089633232</v>
      </c>
      <c r="AG23" s="32"/>
      <c r="AH23" s="32">
        <f>'ΕΞΩΤΕΡΙΚΟ ΕΜΠΟΡΙΟ £'!AH22/$B$4</f>
        <v>229.63603372095807</v>
      </c>
      <c r="AI23" s="32">
        <f>'ΕΞΩΤΕΡΙΚΟ ΕΜΠΟΡΙΟ £'!AI22/$B$4</f>
        <v>8.713867351018497</v>
      </c>
      <c r="AJ23" s="65"/>
      <c r="AK23" s="32">
        <f>'ΕΞΩΤΕΡΙΚΟ ΕΜΠΟΡΙΟ £'!AK22/$B$4</f>
        <v>334.20244193318</v>
      </c>
      <c r="AL23" s="32">
        <f>'ΕΞΩΤΕΡΙΚΟ ΕΜΠΟΡΙΟ £'!AL22/$B$4</f>
        <v>7.517846342055175</v>
      </c>
      <c r="AM23" s="65"/>
    </row>
    <row r="24" spans="1:39" ht="24" customHeight="1">
      <c r="A24" s="66"/>
      <c r="B24" s="87" t="s">
        <v>13</v>
      </c>
      <c r="C24" s="31"/>
      <c r="D24" s="32">
        <f>'ΕΞΩΤΕΡΙΚΟ ΕΜΠΟΡΙΟ £'!D23/$B$4</f>
        <v>12.13107023377085</v>
      </c>
      <c r="E24" s="32">
        <f>'ΕΞΩΤΕΡΙΚΟ ΕΜΠΟΡΙΟ £'!E23/$B$4</f>
        <v>21.699238305477436</v>
      </c>
      <c r="F24" s="32"/>
      <c r="G24" s="32">
        <f>'ΕΞΩΤΕΡΙΚΟ ΕΜΠΟΡΙΟ £'!G23/$B$4</f>
        <v>13.839671675147025</v>
      </c>
      <c r="H24" s="32">
        <f>'ΕΞΩΤΕΡΙΚΟ ΕΜΠΟΡΙΟ £'!H23/$B$4</f>
        <v>28.533644070982138</v>
      </c>
      <c r="I24" s="32"/>
      <c r="J24" s="32">
        <f>'ΕΞΩΤΕΡΙΚΟ ΕΜΠΟΡΙΟ £'!J23/$B$4</f>
        <v>32.463427386147345</v>
      </c>
      <c r="K24" s="32">
        <f>'ΕΞΩΤΕΡΙΚΟ ΕΜΠΟΡΙΟ £'!K23/$B$4</f>
        <v>32.634287530284965</v>
      </c>
      <c r="L24" s="32"/>
      <c r="M24" s="32">
        <f>'ΕΞΩΤΕΡΙΚΟ ΕΜΠΟΡΙΟ £'!M23/$B$4</f>
        <v>81.5002887536436</v>
      </c>
      <c r="N24" s="32">
        <f>'ΕΞΩΤΕΡΙΚΟ ΕΜΠΟΡΙΟ £'!N23/$B$4</f>
        <v>22.553539026165524</v>
      </c>
      <c r="O24" s="32"/>
      <c r="P24" s="32">
        <f>'ΕΞΩΤΕΡΙΚΟ ΕΜΠΟΡΙΟ £'!P23/$B$4</f>
        <v>31.267406377184024</v>
      </c>
      <c r="Q24" s="32">
        <f>'ΕΞΩΤΕΡΙΚΟ ΕΜΠΟΡΙΟ £'!Q23/$B$4</f>
        <v>25.79988176478026</v>
      </c>
      <c r="R24" s="32"/>
      <c r="S24" s="32">
        <f>'ΕΞΩΤΕΡΙΚΟ ΕΜΠΟΡΙΟ £'!S23/$B$4</f>
        <v>11.44762965722038</v>
      </c>
      <c r="T24" s="32">
        <f>'ΕΞΩΤΕΡΙΚΟ ΕΜΠΟΡΙΟ £'!T23/$B$4</f>
        <v>28.70450421511976</v>
      </c>
      <c r="U24" s="32"/>
      <c r="V24" s="32">
        <f>'ΕΞΩΤΕΡΙΚΟ ΕΜΠΟΡΙΟ £'!V23/$B$4</f>
        <v>22.553539026165524</v>
      </c>
      <c r="W24" s="32">
        <f>'ΕΞΩΤΕΡΙΚΟ ΕΜΠΟΡΙΟ £'!W23/$B$4</f>
        <v>25.287301332367406</v>
      </c>
      <c r="X24" s="32"/>
      <c r="Y24" s="32">
        <f>'ΕΞΩΤΕΡΙΚΟ ΕΜΠΟΡΙΟ £'!Y23/$B$4</f>
        <v>19.99063686410126</v>
      </c>
      <c r="Z24" s="32">
        <f>'ΕΞΩΤΕΡΙΚΟ ΕΜΠΟΡΙΟ £'!Z23/$B$4</f>
        <v>20.16149700823888</v>
      </c>
      <c r="AA24" s="32"/>
      <c r="AB24" s="32">
        <f>'ΕΞΩΤΕΡΙΚΟ ΕΜΠΟΡΙΟ £'!AB23/$B$4</f>
        <v>42.373315746129165</v>
      </c>
      <c r="AC24" s="32">
        <f>'ΕΞΩΤΕΡΙΚΟ ΕΜΠΟΡΙΟ £'!AC23/$B$4</f>
        <v>5.809244900678999</v>
      </c>
      <c r="AD24" s="32"/>
      <c r="AE24" s="32">
        <f>'ΕΞΩΤΕΡΙΚΟ ΕΜΠΟΡΙΟ £'!AE23/$B$4</f>
        <v>51.4289033854229</v>
      </c>
      <c r="AF24" s="32">
        <f>'ΕΞΩΤΕΡΙΚΟ ΕΜΠΟΡΙΟ £'!AF23/$B$4</f>
        <v>8.030426774468028</v>
      </c>
      <c r="AG24" s="32"/>
      <c r="AH24" s="32">
        <f>'ΕΞΩΤΕΡΙΚΟ ΕΜΠΟΡΙΟ £'!AH23/$B$4</f>
        <v>74.83674313227651</v>
      </c>
      <c r="AI24" s="32">
        <f>'ΕΞΩΤΕΡΙΚΟ ΕΜΠΟΡΙΟ £'!AI23/$B$4</f>
        <v>10.422468792394673</v>
      </c>
      <c r="AJ24" s="65"/>
      <c r="AK24" s="32">
        <f>'ΕΞΩΤΕΡΙΚΟ ΕΜΠΟΡΙΟ £'!AK23/$B$4</f>
        <v>75.34932356468937</v>
      </c>
      <c r="AL24" s="32">
        <f>'ΕΞΩΤΕΡΙΚΟ ΕΜΠΟΡΙΟ £'!AL23/$B$4</f>
        <v>14.35225210755988</v>
      </c>
      <c r="AM24" s="65"/>
    </row>
    <row r="25" spans="1:39" ht="24" customHeight="1">
      <c r="A25" s="64"/>
      <c r="B25" s="87" t="s">
        <v>18</v>
      </c>
      <c r="C25" s="31"/>
      <c r="D25" s="32">
        <f>'ΕΞΩΤΕΡΙΚΟ ΕΜΠΟΡΙΟ £'!D24/$B$4</f>
        <v>41.51901502544108</v>
      </c>
      <c r="E25" s="32">
        <f>'ΕΞΩΤΕΡΙΚΟ ΕΜΠΟΡΙΟ £'!E24/$B$4</f>
        <v>17.76945499031223</v>
      </c>
      <c r="F25" s="32"/>
      <c r="G25" s="32">
        <f>'ΕΞΩΤΕΡΙΚΟ ΕΜΠΟΡΙΟ £'!G24/$B$4</f>
        <v>89.87243581638687</v>
      </c>
      <c r="H25" s="32">
        <f>'ΕΞΩΤΕΡΙΚΟ ΕΜΠΟΡΙΟ £'!H24/$B$4</f>
        <v>34.51374911579875</v>
      </c>
      <c r="I25" s="32"/>
      <c r="J25" s="32">
        <f>'ΕΞΩΤΕΡΙΚΟ ΕΜΠΟΡΙΟ £'!J24/$B$4</f>
        <v>90.89759668121258</v>
      </c>
      <c r="K25" s="32">
        <f>'ΕΞΩΤΕΡΙΚΟ ΕΜΠΟΡΙΟ £'!K24/$B$4</f>
        <v>26.312462197193113</v>
      </c>
      <c r="L25" s="32"/>
      <c r="M25" s="32">
        <f>'ΕΞΩΤΕΡΙΚΟ ΕΜΠΟΡΙΟ £'!M24/$B$4</f>
        <v>99.9531843205063</v>
      </c>
      <c r="N25" s="32">
        <f>'ΕΞΩΤΕΡΙΚΟ ΕΜΠΟΡΙΟ £'!N24/$B$4</f>
        <v>34.68460925993637</v>
      </c>
      <c r="O25" s="32"/>
      <c r="P25" s="32">
        <f>'ΕΞΩΤΕΡΙΚΟ ΕΜΠΟΡΙΟ £'!P24/$B$4</f>
        <v>164.88003909280098</v>
      </c>
      <c r="Q25" s="32">
        <f>'ΕΞΩΤΕΡΙΚΟ ΕΜΠΟΡΙΟ £'!Q24/$B$4</f>
        <v>19.99063686410126</v>
      </c>
      <c r="R25" s="32"/>
      <c r="S25" s="32">
        <f>'ΕΞΩΤΕΡΙΚΟ ΕΜΠΟΡΙΟ £'!S24/$B$4</f>
        <v>170.34756370520475</v>
      </c>
      <c r="T25" s="32">
        <f>'ΕΞΩΤΕΡΙΚΟ ΕΜΠΟΡΙΟ £'!T24/$B$4</f>
        <v>15.03569268411035</v>
      </c>
      <c r="U25" s="32"/>
      <c r="V25" s="32">
        <f>'ΕΞΩΤΕΡΙΚΟ ΕΜΠΟΡΙΟ £'!V24/$B$4</f>
        <v>158.2164934714339</v>
      </c>
      <c r="W25" s="32">
        <f>'ΕΞΩΤΕΡΙΚΟ ΕΜΠΟΡΙΟ £'!W24/$B$4</f>
        <v>8.372147062743263</v>
      </c>
      <c r="X25" s="32"/>
      <c r="Y25" s="32">
        <f>'ΕΞΩΤΕΡΙΚΟ ΕΜΠΟΡΙΟ £'!Y24/$B$4</f>
        <v>149.84434640869065</v>
      </c>
      <c r="Z25" s="32">
        <f>'ΕΞΩΤΕΡΙΚΟ ΕΜΠΟΡΙΟ £'!Z24/$B$4</f>
        <v>7.346986197917556</v>
      </c>
      <c r="AA25" s="32"/>
      <c r="AB25" s="32">
        <f>'ΕΞΩΤΕΡΙΚΟ ΕΜΠΟΡΙΟ £'!AB24/$B$4</f>
        <v>202.1275505148016</v>
      </c>
      <c r="AC25" s="32">
        <f>'ΕΞΩΤΕΡΙΚΟ ΕΜΠΟΡΙΟ £'!AC24/$B$4</f>
        <v>9.568168071706586</v>
      </c>
      <c r="AD25" s="32"/>
      <c r="AE25" s="32">
        <f>'ΕΞΩΤΕΡΙΚΟ ΕΜΠΟΡΙΟ £'!AE24/$B$4</f>
        <v>355.5599599503822</v>
      </c>
      <c r="AF25" s="32">
        <f>'ΕΞΩΤΕΡΙΚΟ ΕΜΠΟΡΙΟ £'!AF24/$B$4</f>
        <v>12.985370954458938</v>
      </c>
      <c r="AG25" s="32"/>
      <c r="AH25" s="32">
        <f>'ΕΞΩΤΕΡΙΚΟ ΕΜΠΟΡΙΟ £'!AH24/$B$4</f>
        <v>341.7202882752352</v>
      </c>
      <c r="AI25" s="32">
        <f>'ΕΞΩΤΕΡΙΚΟ ΕΜΠΟΡΙΟ £'!AI24/$B$4</f>
        <v>13.327091242734173</v>
      </c>
      <c r="AJ25" s="65"/>
      <c r="AK25" s="32">
        <f>'ΕΞΩΤΕΡΙΚΟ ΕΜΠΟΡΙΟ £'!AK24/$B$4</f>
        <v>409.03918506545654</v>
      </c>
      <c r="AL25" s="32">
        <f>'ΕΞΩΤΕΡΙΚΟ ΕΜΠΟΡΙΟ £'!AL24/$B$4</f>
        <v>10.593328936532291</v>
      </c>
      <c r="AM25" s="65"/>
    </row>
    <row r="26" spans="1:39" ht="24" customHeight="1">
      <c r="A26" s="66"/>
      <c r="B26" s="87" t="s">
        <v>19</v>
      </c>
      <c r="C26" s="31"/>
      <c r="D26" s="32">
        <f>'ΕΞΩΤΕΡΙΚΟ ΕΜΠΟΡΙΟ £'!D25/$B$4</f>
        <v>190.85078100171887</v>
      </c>
      <c r="E26" s="32">
        <f>'ΕΞΩΤΕΡΙΚΟ ΕΜΠΟΡΙΟ £'!E25/$B$4</f>
        <v>1.708601441376176</v>
      </c>
      <c r="F26" s="32"/>
      <c r="G26" s="32">
        <f>'ΕΞΩΤΕΡΙΚΟ ΕΜΠΟΡΙΟ £'!G25/$B$4</f>
        <v>171.0310042817552</v>
      </c>
      <c r="H26" s="32">
        <f>'ΕΞΩΤΕΡΙΚΟ ΕΜΠΟΡΙΟ £'!H25/$B$4</f>
        <v>1.5377412972385585</v>
      </c>
      <c r="I26" s="32"/>
      <c r="J26" s="32">
        <f>'ΕΞΩΤΕΡΙΚΟ ΕΜΠΟΡΙΟ £'!J25/$B$4</f>
        <v>241.25452352231605</v>
      </c>
      <c r="K26" s="32">
        <f>'ΕΞΩΤΕΡΙΚΟ ΕΜΠΟΡΙΟ £'!K25/$B$4</f>
        <v>2.7337623062018817</v>
      </c>
      <c r="L26" s="32"/>
      <c r="M26" s="32">
        <f>'ΕΞΩΤΕΡΙΚΟ ΕΜΠΟΡΙΟ £'!M25/$B$4</f>
        <v>226.73141127061854</v>
      </c>
      <c r="N26" s="32">
        <f>'ΕΞΩΤΕΡΙΚΟ ΕΜΠΟΡΙΟ £'!N25/$B$4</f>
        <v>1.5377412972385585</v>
      </c>
      <c r="O26" s="32"/>
      <c r="P26" s="32">
        <f>'ΕΞΩΤΕΡΙΚΟ ΕΜΠΟΡΙΟ £'!P25/$B$4</f>
        <v>237.6664604954261</v>
      </c>
      <c r="Q26" s="32">
        <f>'ΕΞΩΤΕΡΙΚΟ ΕΜΠΟΡΙΟ £'!Q25/$B$4</f>
        <v>1.1960210089633232</v>
      </c>
      <c r="R26" s="32"/>
      <c r="S26" s="32">
        <f>'ΕΞΩΤΕΡΙΚΟ ΕΜΠΟΡΙΟ £'!S25/$B$4</f>
        <v>262.61204153951826</v>
      </c>
      <c r="T26" s="32">
        <f>'ΕΞΩΤΕΡΙΚΟ ΕΜΠΟΡΙΟ £'!T25/$B$4</f>
        <v>3.9297833151652046</v>
      </c>
      <c r="U26" s="32"/>
      <c r="V26" s="32">
        <f>'ΕΞΩΤΕΡΙΚΟ ΕΜΠΟΡΙΟ £'!V25/$B$4</f>
        <v>286.87418200705997</v>
      </c>
      <c r="W26" s="32">
        <f>'ΕΞΩΤΕΡΙΚΟ ΕΜΠΟΡΙΟ £'!W25/$B$4</f>
        <v>1.3668811531009408</v>
      </c>
      <c r="X26" s="32"/>
      <c r="Y26" s="32">
        <f>'ΕΞΩΤΕΡΙΚΟ ΕΜΠΟΡΙΟ £'!Y25/$B$4</f>
        <v>222.1181873789029</v>
      </c>
      <c r="Z26" s="32">
        <f>'ΕΞΩΤΕΡΙΚΟ ΕΜΠΟΡΙΟ £'!Z25/$B$4</f>
        <v>2.2211818737890288</v>
      </c>
      <c r="AA26" s="32"/>
      <c r="AB26" s="32">
        <f>'ΕΞΩΤΕΡΙΚΟ ΕΜΠΟΡΙΟ £'!AB25/$B$4</f>
        <v>217.67582363132485</v>
      </c>
      <c r="AC26" s="32">
        <f>'ΕΞΩΤΕΡΙΚΟ ΕΜΠΟΡΙΟ £'!AC25/$B$4</f>
        <v>18.452895566862704</v>
      </c>
      <c r="AD26" s="32"/>
      <c r="AE26" s="32">
        <f>'ΕΞΩΤΕΡΙΚΟ ΕΜΠΟΡΙΟ £'!AE25/$B$4</f>
        <v>155.48273116523202</v>
      </c>
      <c r="AF26" s="32">
        <f>'ΕΞΩΤΕΡΙΚΟ ΕΜΠΟΡΙΟ £'!AF25/$B$4</f>
        <v>18.452895566862704</v>
      </c>
      <c r="AG26" s="32"/>
      <c r="AH26" s="32">
        <f>'ΕΞΩΤΕΡΙΚΟ ΕΜΠΟΡΙΟ £'!AH25/$B$4</f>
        <v>133.44177257147933</v>
      </c>
      <c r="AI26" s="32">
        <f>'ΕΞΩΤΕΡΙΚΟ ΕΜΠΟΡΙΟ £'!AI25/$B$4</f>
        <v>12.472790522046084</v>
      </c>
      <c r="AJ26" s="65"/>
      <c r="AK26" s="32">
        <f>'ΕΞΩΤΕΡΙΚΟ ΕΜΠΟΡΙΟ £'!AK25/$B$4</f>
        <v>168.29724197555333</v>
      </c>
      <c r="AL26" s="32">
        <f>'ΕΞΩΤΕΡΙΚΟ ΕΜΠΟΡΙΟ £'!AL25/$B$4</f>
        <v>14.010531819284642</v>
      </c>
      <c r="AM26" s="65"/>
    </row>
    <row r="27" spans="1:39" ht="24" customHeight="1">
      <c r="A27" s="66"/>
      <c r="B27" s="87" t="s">
        <v>42</v>
      </c>
      <c r="C27" s="31"/>
      <c r="D27" s="32">
        <f>'ΕΞΩΤΕΡΙΚΟ ΕΜΠΟΡΙΟ £'!D26/$B$4</f>
        <v>78.25394601502886</v>
      </c>
      <c r="E27" s="32">
        <f>'ΕΞΩΤΕΡΙΚΟ ΕΜΠΟΡΙΟ £'!E26/$B$4</f>
        <v>0.6834405765504704</v>
      </c>
      <c r="F27" s="32"/>
      <c r="G27" s="32">
        <f>'ΕΞΩΤΕΡΙΚΟ ΕΜΠΟΡΙΟ £'!G26/$B$4</f>
        <v>35.96093453664438</v>
      </c>
      <c r="H27" s="32">
        <f>'ΕΞΩΤΕΡΙΚΟ ΕΜΠΟΡΙΟ £'!H26/$B$4</f>
        <v>4.4423637475780575</v>
      </c>
      <c r="I27" s="32"/>
      <c r="J27" s="32">
        <f>'ΕΞΩΤΕΡΙΚΟ ΕΜΠΟΡΙΟ £'!J26/$B$4</f>
        <v>37.24751142200064</v>
      </c>
      <c r="K27" s="32">
        <f>'ΕΞΩΤΕΡΙΚΟ ΕΜΠΟΡΙΟ £'!K26/$B$4</f>
        <v>4.100643459302822</v>
      </c>
      <c r="L27" s="32"/>
      <c r="M27" s="32">
        <f>'ΕΞΩΤΕΡΙΚΟ ΕΜΠΟΡΙΟ £'!M26/$B$4</f>
        <v>41.34815488130346</v>
      </c>
      <c r="N27" s="32">
        <f>'ΕΞΩΤΕΡΙΚΟ ΕΜΠΟΡΙΟ £'!N26/$B$4</f>
        <v>2.2211818737890288</v>
      </c>
      <c r="O27" s="32"/>
      <c r="P27" s="32">
        <f>'ΕΞΩΤΕΡΙΚΟ ΕΜΠΟΡΙΟ £'!P26/$B$4</f>
        <v>44.936217908193434</v>
      </c>
      <c r="Q27" s="32">
        <f>'ΕΞΩΤΕΡΙΚΟ ΕΜΠΟΡΙΟ £'!Q26/$B$4</f>
        <v>1.708601441376176</v>
      </c>
      <c r="R27" s="32"/>
      <c r="S27" s="32">
        <f>'ΕΞΩΤΕΡΙΚΟ ΕΜΠΟΡΙΟ £'!S26/$B$4</f>
        <v>41.51901502544108</v>
      </c>
      <c r="T27" s="32">
        <f>'ΕΞΩΤΕΡΙΚΟ ΕΜΠΟΡΙΟ £'!T26/$B$4</f>
        <v>0</v>
      </c>
      <c r="U27" s="32"/>
      <c r="V27" s="32">
        <f>'ΕΞΩΤΕΡΙΚΟ ΕΜΠΟΡΙΟ £'!V26/$B$4</f>
        <v>29.729665079945462</v>
      </c>
      <c r="W27" s="32">
        <f>'ΕΞΩΤΕΡΙΚΟ ΕΜΠΟΡΙΟ £'!W26/$B$4</f>
        <v>1.0251608648257056</v>
      </c>
      <c r="X27" s="32"/>
      <c r="Y27" s="32">
        <f>'ΕΞΩΤΕΡΙΚΟ ΕΜΠΟΡΙΟ £'!Y26/$B$4</f>
        <v>29.046224503394992</v>
      </c>
      <c r="Z27" s="32">
        <f>'ΕΞΩΤΕΡΙΚΟ ΕΜΠΟΡΙΟ £'!Z26/$B$4</f>
        <v>0.3417202882752352</v>
      </c>
      <c r="AA27" s="32"/>
      <c r="AB27" s="32">
        <f>'ΕΞΩΤΕΡΙΚΟ ΕΜΠΟΡΙΟ £'!AB26/$B$4</f>
        <v>25.970741908917876</v>
      </c>
      <c r="AC27" s="32">
        <f>'ΕΞΩΤΕΡΙΚΟ ΕΜΠΟΡΙΟ £'!AC26/$B$4</f>
        <v>1.5377412972385585</v>
      </c>
      <c r="AD27" s="32"/>
      <c r="AE27" s="32">
        <f>'ΕΞΩΤΕΡΙΚΟ ΕΜΠΟΡΙΟ £'!AE26/$B$4</f>
        <v>37.760091854413496</v>
      </c>
      <c r="AF27" s="32">
        <f>'ΕΞΩΤΕΡΙΚΟ ΕΜΠΟΡΙΟ £'!AF26/$B$4</f>
        <v>1.8794615855137937</v>
      </c>
      <c r="AG27" s="32"/>
      <c r="AH27" s="32">
        <f>'ΕΞΩΤΕΡΙΚΟ ΕΜΠΟΡΙΟ £'!AH26/$B$4</f>
        <v>38.44353243096396</v>
      </c>
      <c r="AI27" s="32">
        <f>'ΕΞΩΤΕΡΙΚΟ ΕΜΠΟΡΙΟ £'!AI26/$B$4</f>
        <v>2.562902162064264</v>
      </c>
      <c r="AJ27" s="65"/>
      <c r="AK27" s="32">
        <f>'ΕΞΩΤΕΡΙΚΟ ΕΜΠΟΡΙΟ £'!AK26/$B$4</f>
        <v>43.39847661095487</v>
      </c>
      <c r="AL27" s="32">
        <f>'ΕΞΩΤΕΡΙΚΟ ΕΜΠΟΡΙΟ £'!AL26/$B$4</f>
        <v>2.3920420179266464</v>
      </c>
      <c r="AM27" s="65"/>
    </row>
    <row r="28" spans="1:39" ht="24" customHeight="1">
      <c r="A28" s="66"/>
      <c r="B28" s="87" t="s">
        <v>14</v>
      </c>
      <c r="C28" s="31"/>
      <c r="D28" s="32">
        <f>'ΕΞΩΤΕΡΙΚΟ ΕΜΠΟΡΙΟ £'!D27/$B$4</f>
        <v>7.6887064861927925</v>
      </c>
      <c r="E28" s="32">
        <f>'ΕΞΩΤΕΡΙΚΟ ΕΜΠΟΡΙΟ £'!E27/$B$4</f>
        <v>41.006434593028224</v>
      </c>
      <c r="F28" s="32"/>
      <c r="G28" s="32">
        <f>'ΕΞΩΤΕΡΙΚΟ ΕΜΠΟΡΙΟ £'!G27/$B$4</f>
        <v>6.150965188954234</v>
      </c>
      <c r="H28" s="32">
        <f>'ΕΞΩΤΕΡΙΚΟ ΕΜΠΟΡΙΟ £'!H27/$B$4</f>
        <v>59.97191059230378</v>
      </c>
      <c r="I28" s="32"/>
      <c r="J28" s="32">
        <f>'ΕΞΩΤΕΡΙΚΟ ΕΜΠΟΡΙΟ £'!J27/$B$4</f>
        <v>9.055587639293734</v>
      </c>
      <c r="K28" s="32">
        <f>'ΕΞΩΤΕΡΙΚΟ ΕΜΠΟΡΙΟ £'!K27/$B$4</f>
        <v>51.77062367369813</v>
      </c>
      <c r="L28" s="32"/>
      <c r="M28" s="32">
        <f>'ΕΞΩΤΕΡΙΚΟ ΕΜΠΟΡΙΟ £'!M27/$B$4</f>
        <v>7.005265909642321</v>
      </c>
      <c r="N28" s="32">
        <f>'ΕΞΩΤΕΡΙΚΟ ΕΜΠΟΡΙΟ £'!N27/$B$4</f>
        <v>45.10707805233105</v>
      </c>
      <c r="O28" s="32"/>
      <c r="P28" s="32">
        <f>'ΕΞΩΤΕΡΙΚΟ ΕΜΠΟΡΙΟ £'!P27/$B$4</f>
        <v>7.859566630330409</v>
      </c>
      <c r="Q28" s="32">
        <f>'ΕΞΩΤΕΡΙΚΟ ΕΜΠΟΡΙΟ £'!Q27/$B$4</f>
        <v>51.77062367369813</v>
      </c>
      <c r="R28" s="32"/>
      <c r="S28" s="32">
        <f>'ΕΞΩΤΕΡΙΚΟ ΕΜΠΟΡΙΟ £'!S27/$B$4</f>
        <v>8.713867351018497</v>
      </c>
      <c r="T28" s="32">
        <f>'ΕΞΩΤΕΡΙΚΟ ΕΜΠΟΡΙΟ £'!T27/$B$4</f>
        <v>39.810413584064904</v>
      </c>
      <c r="U28" s="32"/>
      <c r="V28" s="32">
        <f>'ΕΞΩΤΕΡΙΚΟ ΕΜΠΟΡΙΟ £'!V27/$B$4</f>
        <v>10.08074850411944</v>
      </c>
      <c r="W28" s="32">
        <f>'ΕΞΩΤΕΡΙΚΟ ΕΜΠΟΡΙΟ £'!W27/$B$4</f>
        <v>31.95084695373449</v>
      </c>
      <c r="X28" s="32"/>
      <c r="Y28" s="32">
        <f>'ΕΞΩΤΕΡΙΚΟ ΕΜΠΟΡΙΟ £'!Y27/$B$4</f>
        <v>14.864832539972731</v>
      </c>
      <c r="Z28" s="32">
        <f>'ΕΞΩΤΕΡΙΚΟ ΕΜΠΟΡΙΟ £'!Z27/$B$4</f>
        <v>27.67934335029405</v>
      </c>
      <c r="AA28" s="32"/>
      <c r="AB28" s="32">
        <f>'ΕΞΩΤΕΡΙΚΟ ΕΜΠΟΡΙΟ £'!AB27/$B$4</f>
        <v>17.76945499031223</v>
      </c>
      <c r="AC28" s="32">
        <f>'ΕΞΩΤΕΡΙΚΟ ΕΜΠΟΡΙΟ £'!AC27/$B$4</f>
        <v>25.116441188229786</v>
      </c>
      <c r="AD28" s="32"/>
      <c r="AE28" s="32">
        <f>'ΕΞΩΤΕΡΙΚΟ ΕΜΠΟΡΙΟ £'!AE27/$B$4</f>
        <v>20.67407744065173</v>
      </c>
      <c r="AF28" s="32">
        <f>'ΕΞΩΤΕΡΙΚΟ ΕΜΠΟΡΙΟ £'!AF27/$B$4</f>
        <v>25.287301332367406</v>
      </c>
      <c r="AG28" s="32"/>
      <c r="AH28" s="32">
        <f>'ΕΞΩΤΕΡΙΚΟ ΕΜΠΟΡΙΟ £'!AH27/$B$4</f>
        <v>16.915154269624143</v>
      </c>
      <c r="AI28" s="32">
        <f>'ΕΞΩΤΕΡΙΚΟ ΕΜΠΟΡΙΟ £'!AI27/$B$4</f>
        <v>25.458161476505023</v>
      </c>
      <c r="AJ28" s="65"/>
      <c r="AK28" s="32">
        <f>'ΕΞΩΤΕΡΙΚΟ ΕΜΠΟΡΙΟ £'!AK27/$B$4</f>
        <v>16.915154269624143</v>
      </c>
      <c r="AL28" s="32">
        <f>'ΕΞΩΤΕΡΙΚΟ ΕΜΠΟΡΙΟ £'!AL27/$B$4</f>
        <v>28.362783926844525</v>
      </c>
      <c r="AM28" s="65"/>
    </row>
    <row r="29" spans="1:39" ht="24" customHeight="1">
      <c r="A29" s="66"/>
      <c r="B29" s="87" t="s">
        <v>33</v>
      </c>
      <c r="C29" s="31"/>
      <c r="D29" s="32">
        <f>'ΕΞΩΤΕΡΙΚΟ ΕΜΠΟΡΙΟ £'!D28/$B$4</f>
        <v>113.4511357073781</v>
      </c>
      <c r="E29" s="32">
        <f>'ΕΞΩΤΕΡΙΚΟ ΕΜΠΟΡΙΟ £'!E28/$B$4</f>
        <v>129.68284940045177</v>
      </c>
      <c r="F29" s="32"/>
      <c r="G29" s="32">
        <f>'ΕΞΩΤΕΡΙΚΟ ΕΜΠΟΡΙΟ £'!G28/$B$4</f>
        <v>146.76886381421355</v>
      </c>
      <c r="H29" s="32">
        <f>'ΕΞΩΤΕΡΙΚΟ ΕΜΠΟΡΙΟ £'!H28/$B$4</f>
        <v>214.08776060443486</v>
      </c>
      <c r="I29" s="32"/>
      <c r="J29" s="32">
        <f>'ΕΞΩΤΕΡΙΚΟ ΕΜΠΟΡΙΟ £'!J28/$B$4</f>
        <v>96.0234010053411</v>
      </c>
      <c r="K29" s="32">
        <f>'ΕΞΩΤΕΡΙΚΟ ΕΜΠΟΡΙΟ £'!K28/$B$4</f>
        <v>97.0485618701668</v>
      </c>
      <c r="L29" s="32"/>
      <c r="M29" s="32">
        <f>'ΕΞΩΤΕΡΙΚΟ ΕΜΠΟΡΙΟ £'!M28/$B$4</f>
        <v>100.63662489705676</v>
      </c>
      <c r="N29" s="32">
        <f>'ΕΞΩΤΕΡΙΚΟ ΕΜΠΟΡΙΟ £'!N28/$B$4</f>
        <v>60.31363088057901</v>
      </c>
      <c r="O29" s="32"/>
      <c r="P29" s="32">
        <f>'ΕΞΩΤΕΡΙΚΟ ΕΜΠΟΡΙΟ £'!P28/$B$4</f>
        <v>168.29724197555333</v>
      </c>
      <c r="Q29" s="32">
        <f>'ΕΞΩΤΕΡΙΚΟ ΕΜΠΟΡΙΟ £'!Q28/$B$4</f>
        <v>80.81684817709312</v>
      </c>
      <c r="R29" s="32"/>
      <c r="S29" s="32">
        <f>'ΕΞΩΤΕΡΙΚΟ ΕΜΠΟΡΙΟ £'!S28/$B$4</f>
        <v>134.8086537245803</v>
      </c>
      <c r="T29" s="32">
        <f>'ΕΞΩΤΕΡΙΚΟ ΕΜΠΟΡΙΟ £'!T28/$B$4</f>
        <v>92.43533797845113</v>
      </c>
      <c r="U29" s="32"/>
      <c r="V29" s="32">
        <f>'ΕΞΩΤΕΡΙΚΟ ΕΜΠΟΡΙΟ £'!V28/$B$4</f>
        <v>151.04036741765398</v>
      </c>
      <c r="W29" s="32">
        <f>'ΕΞΩΤΕΡΙΚΟ ΕΜΠΟΡΙΟ £'!W28/$B$4</f>
        <v>21.870098449615053</v>
      </c>
      <c r="X29" s="32"/>
      <c r="Y29" s="32">
        <f>'ΕΞΩΤΕΡΙΚΟ ΕΜΠΟΡΙΟ £'!Y28/$B$4</f>
        <v>123.19016392322229</v>
      </c>
      <c r="Z29" s="32">
        <f>'ΕΞΩΤΕΡΙΚΟ ΕΜΠΟΡΙΟ £'!Z28/$B$4</f>
        <v>13.497951386871792</v>
      </c>
      <c r="AA29" s="32"/>
      <c r="AB29" s="32">
        <f>'ΕΞΩΤΕΡΙΚΟ ΕΜΠΟΡΙΟ £'!AB28/$B$4</f>
        <v>62.19309246609281</v>
      </c>
      <c r="AC29" s="32">
        <f>'ΕΞΩΤΕΡΙΚΟ ΕΜΠΟΡΙΟ £'!AC28/$B$4</f>
        <v>18.452895566862704</v>
      </c>
      <c r="AD29" s="32"/>
      <c r="AE29" s="32">
        <f>'ΕΞΩΤΕΡΙΚΟ ΕΜΠΟΡΙΟ £'!AE28/$B$4</f>
        <v>48.35342079094578</v>
      </c>
      <c r="AF29" s="32">
        <f>'ΕΞΩΤΕΡΙΚΟ ΕΜΠΟΡΙΟ £'!AF28/$B$4</f>
        <v>15.889993404798439</v>
      </c>
      <c r="AG29" s="32"/>
      <c r="AH29" s="32">
        <f>'ΕΞΩΤΕΡΙΚΟ ΕΜΠΟΡΙΟ £'!AH28/$B$4</f>
        <v>45.44879834060629</v>
      </c>
      <c r="AI29" s="32">
        <f>'ΕΞΩΤΕΡΙΚΟ ΕΜΠΟΡΙΟ £'!AI28/$B$4</f>
        <v>16.573433981348906</v>
      </c>
      <c r="AJ29" s="65"/>
      <c r="AK29" s="32">
        <f>'ΕΞΩΤΕΡΙΚΟ ΕΜΠΟΡΙΟ £'!AK28/$B$4</f>
        <v>41.006434593028224</v>
      </c>
      <c r="AL29" s="32">
        <f>'ΕΞΩΤΕΡΙΚΟ ΕΜΠΟΡΙΟ £'!AL28/$B$4</f>
        <v>19.648916575826025</v>
      </c>
      <c r="AM29" s="65"/>
    </row>
    <row r="30" spans="1:39" ht="24" customHeight="1">
      <c r="A30" s="66"/>
      <c r="B30" s="87" t="s">
        <v>15</v>
      </c>
      <c r="C30" s="31"/>
      <c r="D30" s="32">
        <f>'ΕΞΩΤΕΡΙΚΟ ΕΜΠΟΡΙΟ £'!D29/$B$4</f>
        <v>9.397307927568969</v>
      </c>
      <c r="E30" s="32">
        <f>'ΕΞΩΤΕΡΙΚΟ ΕΜΠΟΡΙΟ £'!E29/$B$4</f>
        <v>10.422468792394673</v>
      </c>
      <c r="F30" s="32"/>
      <c r="G30" s="32">
        <f>'ΕΞΩΤΕΡΙΚΟ ΕΜΠΟΡΙΟ £'!G29/$B$4</f>
        <v>8.884727495156115</v>
      </c>
      <c r="H30" s="32">
        <f>'ΕΞΩΤΕΡΙΚΟ ΕΜΠΟΡΙΟ £'!H29/$B$4</f>
        <v>16.573433981348906</v>
      </c>
      <c r="I30" s="32"/>
      <c r="J30" s="32">
        <f>'ΕΞΩΤΕΡΙΚΟ ΕΜΠΟΡΙΟ £'!J29/$B$4</f>
        <v>8.372147062743263</v>
      </c>
      <c r="K30" s="32">
        <f>'ΕΞΩΤΕΡΙΚΟ ΕΜΠΟΡΙΟ £'!K29/$B$4</f>
        <v>13.156231098596557</v>
      </c>
      <c r="L30" s="32"/>
      <c r="M30" s="32">
        <f>'ΕΞΩΤΕΡΙΚΟ ΕΜΠΟΡΙΟ £'!M29/$B$4</f>
        <v>8.713867351018497</v>
      </c>
      <c r="N30" s="32">
        <f>'ΕΞΩΤΕΡΙΚΟ ΕΜΠΟΡΙΟ £'!N29/$B$4</f>
        <v>11.276769513082762</v>
      </c>
      <c r="O30" s="32"/>
      <c r="P30" s="32">
        <f>'ΕΞΩΤΕΡΙΚΟ ΕΜΠΟΡΙΟ £'!P29/$B$4</f>
        <v>20.16149700823888</v>
      </c>
      <c r="Q30" s="32">
        <f>'ΕΞΩΤΕΡΙΚΟ ΕΜΠΟΡΙΟ £'!Q29/$B$4</f>
        <v>12.301930377908468</v>
      </c>
      <c r="R30" s="32"/>
      <c r="S30" s="32">
        <f>'ΕΞΩΤΕΡΙΚΟ ΕΜΠΟΡΙΟ £'!S29/$B$4</f>
        <v>17.94031513444985</v>
      </c>
      <c r="T30" s="32">
        <f>'ΕΞΩΤΕΡΙΚΟ ΕΜΠΟΡΙΟ £'!T29/$B$4</f>
        <v>10.08074850411944</v>
      </c>
      <c r="U30" s="32"/>
      <c r="V30" s="32">
        <f>'ΕΞΩΤΕΡΙΚΟ ΕΜΠΟΡΙΟ £'!V29/$B$4</f>
        <v>11.960210089633232</v>
      </c>
      <c r="W30" s="32">
        <f>'ΕΞΩΤΕΡΙΚΟ ΕΜΠΟΡΙΟ £'!W29/$B$4</f>
        <v>8.372147062743263</v>
      </c>
      <c r="X30" s="32"/>
      <c r="Y30" s="32">
        <f>'ΕΞΩΤΕΡΙΚΟ ΕΜΠΟΡΙΟ £'!Y29/$B$4</f>
        <v>17.256874557899376</v>
      </c>
      <c r="Z30" s="32">
        <f>'ΕΞΩΤΕΡΙΚΟ ΕΜΠΟΡΙΟ £'!Z29/$B$4</f>
        <v>6.150965188954234</v>
      </c>
      <c r="AA30" s="32"/>
      <c r="AB30" s="32">
        <f>'ΕΞΩΤΕΡΙΚΟ ΕΜΠΟΡΙΟ £'!AB29/$B$4</f>
        <v>14.35225210755988</v>
      </c>
      <c r="AC30" s="32">
        <f>'ΕΞΩΤΕΡΙΚΟ ΕΜΠΟΡΙΟ £'!AC29/$B$4</f>
        <v>6.492685477229469</v>
      </c>
      <c r="AD30" s="32"/>
      <c r="AE30" s="32">
        <f>'ΕΞΩΤΕΡΙΚΟ ΕΜΠΟΡΙΟ £'!AE29/$B$4</f>
        <v>11.618489801357997</v>
      </c>
      <c r="AF30" s="32">
        <f>'ΕΞΩΤΕΡΙΚΟ ΕΜΠΟΡΙΟ £'!AF29/$B$4</f>
        <v>10.935049224807527</v>
      </c>
      <c r="AG30" s="32"/>
      <c r="AH30" s="32">
        <f>'ΕΞΩΤΕΡΙΚΟ ΕΜΠΟΡΙΟ £'!AH29/$B$4</f>
        <v>15.719133260660819</v>
      </c>
      <c r="AI30" s="32">
        <f>'ΕΞΩΤΕΡΙΚΟ ΕΜΠΟΡΙΟ £'!AI29/$B$4</f>
        <v>7.859566630330409</v>
      </c>
      <c r="AJ30" s="65"/>
      <c r="AK30" s="32">
        <f>'ΕΞΩΤΕΡΙΚΟ ΕΜΠΟΡΙΟ £'!AK29/$B$4</f>
        <v>45.27793819646867</v>
      </c>
      <c r="AL30" s="32">
        <f>'ΕΞΩΤΕΡΙΚΟ ΕΜΠΟΡΙΟ £'!AL29/$B$4</f>
        <v>9.397307927568969</v>
      </c>
      <c r="AM30" s="65"/>
    </row>
    <row r="31" spans="1:39" ht="24" customHeight="1">
      <c r="A31" s="66"/>
      <c r="B31" s="87" t="s">
        <v>34</v>
      </c>
      <c r="C31" s="31"/>
      <c r="D31" s="32">
        <f>'ΕΞΩΤΕΡΙΚΟ ΕΜΠΟΡΙΟ £'!D30/$B$4</f>
        <v>42.202455601991545</v>
      </c>
      <c r="E31" s="32">
        <f>'ΕΞΩΤΕΡΙΚΟ ΕΜΠΟΡΙΟ £'!E30/$B$4</f>
        <v>17.256874557899376</v>
      </c>
      <c r="F31" s="32"/>
      <c r="G31" s="32">
        <f>'ΕΞΩΤΕΡΙΚΟ ΕΜΠΟΡΙΟ £'!G30/$B$4</f>
        <v>19.30719628755079</v>
      </c>
      <c r="H31" s="32">
        <f>'ΕΞΩΤΕΡΙΚΟ ΕΜΠΟΡΙΟ £'!H30/$B$4</f>
        <v>14.35225210755988</v>
      </c>
      <c r="I31" s="32"/>
      <c r="J31" s="32">
        <f>'ΕΞΩΤΕΡΙΚΟ ΕΜΠΟΡΙΟ £'!J30/$B$4</f>
        <v>9.055587639293734</v>
      </c>
      <c r="K31" s="32">
        <f>'ΕΞΩΤΕΡΙΚΟ ΕΜΠΟΡΙΟ £'!K30/$B$4</f>
        <v>20.503217296514112</v>
      </c>
      <c r="L31" s="32"/>
      <c r="M31" s="32">
        <f>'ΕΞΩΤΕΡΙΚΟ ΕΜΠΟΡΙΟ £'!M30/$B$4</f>
        <v>38.27267228682634</v>
      </c>
      <c r="N31" s="32">
        <f>'ΕΞΩΤΕΡΙΚΟ ΕΜΠΟΡΙΟ £'!N30/$B$4</f>
        <v>39.12697300751443</v>
      </c>
      <c r="O31" s="32"/>
      <c r="P31" s="32">
        <f>'ΕΞΩΤΕΡΙΚΟ ΕΜΠΟΡΙΟ £'!P30/$B$4</f>
        <v>126.26564651769942</v>
      </c>
      <c r="Q31" s="32">
        <f>'ΕΞΩΤΕΡΙΚΟ ΕΜΠΟΡΙΟ £'!Q30/$B$4</f>
        <v>66.80631635780848</v>
      </c>
      <c r="R31" s="32"/>
      <c r="S31" s="32">
        <f>'ΕΞΩΤΕΡΙΚΟ ΕΜΠΟΡΙΟ £'!S30/$B$4</f>
        <v>165.0508992369386</v>
      </c>
      <c r="T31" s="32">
        <f>'ΕΞΩΤΕΡΙΚΟ ΕΜΠΟΡΙΟ £'!T30/$B$4</f>
        <v>63.90169390746898</v>
      </c>
      <c r="U31" s="32"/>
      <c r="V31" s="32">
        <f>'ΕΞΩΤΕΡΙΚΟ ΕΜΠΟΡΙΟ £'!V30/$B$4</f>
        <v>149.5026261204154</v>
      </c>
      <c r="W31" s="32">
        <f>'ΕΞΩΤΕΡΙΚΟ ΕΜΠΟΡΙΟ £'!W30/$B$4</f>
        <v>27.85020349443167</v>
      </c>
      <c r="X31" s="32"/>
      <c r="Y31" s="32">
        <f>'ΕΞΩΤΕΡΙΚΟ ΕΜΠΟΡΙΟ £'!Y30/$B$4</f>
        <v>105.42070893291007</v>
      </c>
      <c r="Z31" s="32">
        <f>'ΕΞΩΤΕΡΙΚΟ ΕΜΠΟΡΙΟ £'!Z30/$B$4</f>
        <v>15.03569268411035</v>
      </c>
      <c r="AA31" s="32"/>
      <c r="AB31" s="32">
        <f>'ΕΞΩΤΕΡΙΚΟ ΕΜΠΟΡΙΟ £'!AB30/$B$4</f>
        <v>57.40900843023952</v>
      </c>
      <c r="AC31" s="32">
        <f>'ΕΞΩΤΕΡΙΚΟ ΕΜΠΟΡΙΟ £'!AC30/$B$4</f>
        <v>9.568168071706586</v>
      </c>
      <c r="AD31" s="32"/>
      <c r="AE31" s="32">
        <f>'ΕΞΩΤΕΡΙΚΟ ΕΜΠΟΡΙΟ £'!AE30/$B$4</f>
        <v>10.935049224807527</v>
      </c>
      <c r="AF31" s="32">
        <f>'ΕΞΩΤΕΡΙΚΟ ΕΜΠΟΡΙΟ £'!AF30/$B$4</f>
        <v>10.764189080669908</v>
      </c>
      <c r="AG31" s="32"/>
      <c r="AH31" s="32">
        <f>'ΕΞΩΤΕΡΙΚΟ ΕΜΠΟΡΙΟ £'!AH30/$B$4</f>
        <v>12.985370954458938</v>
      </c>
      <c r="AI31" s="32">
        <f>'ΕΞΩΤΕΡΙΚΟ ΕΜΠΟΡΙΟ £'!AI30/$B$4</f>
        <v>16.40257383721129</v>
      </c>
      <c r="AJ31" s="65"/>
      <c r="AK31" s="32">
        <f>'ΕΞΩΤΕΡΙΚΟ ΕΜΠΟΡΙΟ £'!AK30/$B$4</f>
        <v>8.713867351018497</v>
      </c>
      <c r="AL31" s="32">
        <f>'ΕΞΩΤΕΡΙΚΟ ΕΜΠΟΡΙΟ £'!AL30/$B$4</f>
        <v>17.08601441376176</v>
      </c>
      <c r="AM31" s="65"/>
    </row>
    <row r="32" spans="1:39" ht="24" customHeight="1">
      <c r="A32" s="66"/>
      <c r="B32" s="87" t="s">
        <v>20</v>
      </c>
      <c r="C32" s="31"/>
      <c r="D32" s="32">
        <f>'ΕΞΩΤΕΡΙΚΟ ΕΜΠΟΡΙΟ £'!D31/$B$4</f>
        <v>40.32299401647776</v>
      </c>
      <c r="E32" s="32">
        <f>'ΕΞΩΤΕΡΙΚΟ ΕΜΠΟΡΙΟ £'!E31/$B$4</f>
        <v>0.854300720688088</v>
      </c>
      <c r="F32" s="32"/>
      <c r="G32" s="32">
        <f>'ΕΞΩΤΕΡΙΚΟ ΕΜΠΟΡΙΟ £'!G31/$B$4</f>
        <v>41.68987516957869</v>
      </c>
      <c r="H32" s="32">
        <f>'ΕΞΩΤΕΡΙΚΟ ΕΜΠΟΡΙΟ £'!H31/$B$4</f>
        <v>2.2211818737890288</v>
      </c>
      <c r="I32" s="32"/>
      <c r="J32" s="32">
        <f>'ΕΞΩΤΕΡΙΚΟ ΕΜΠΟΡΙΟ £'!J31/$B$4</f>
        <v>45.6196584847439</v>
      </c>
      <c r="K32" s="32">
        <f>'ΕΞΩΤΕΡΙΚΟ ΕΜΠΟΡΙΟ £'!K31/$B$4</f>
        <v>1.1960210089633232</v>
      </c>
      <c r="L32" s="32"/>
      <c r="M32" s="32">
        <f>'ΕΞΩΤΕΡΙΚΟ ΕΜΠΟΡΙΟ £'!M31/$B$4</f>
        <v>55.52954684472572</v>
      </c>
      <c r="N32" s="32">
        <f>'ΕΞΩΤΕΡΙΚΟ ΕΜΠΟΡΙΟ £'!N31/$B$4</f>
        <v>0.6834405765504704</v>
      </c>
      <c r="O32" s="32"/>
      <c r="P32" s="32">
        <f>'ΕΞΩΤΕΡΙΚΟ ΕΜΠΟΡΙΟ £'!P31/$B$4</f>
        <v>50.06202223232196</v>
      </c>
      <c r="Q32" s="32">
        <f>'ΕΞΩΤΕΡΙΚΟ ΕΜΠΟΡΙΟ £'!Q31/$B$4</f>
        <v>0.854300720688088</v>
      </c>
      <c r="R32" s="32"/>
      <c r="S32" s="32">
        <f>'ΕΞΩΤΕΡΙΚΟ ΕΜΠΟΡΙΟ £'!S31/$B$4</f>
        <v>46.64481934956961</v>
      </c>
      <c r="T32" s="32">
        <f>'ΕΞΩΤΕΡΙΚΟ ΕΜΠΟΡΙΟ £'!T31/$B$4</f>
        <v>0</v>
      </c>
      <c r="U32" s="32"/>
      <c r="V32" s="32">
        <f>'ΕΞΩΤΕΡΙΚΟ ΕΜΠΟΡΙΟ £'!V31/$B$4</f>
        <v>42.202455601991545</v>
      </c>
      <c r="W32" s="32">
        <f>'ΕΞΩΤΕΡΙΚΟ ΕΜΠΟΡΙΟ £'!W31/$B$4</f>
        <v>0.854300720688088</v>
      </c>
      <c r="X32" s="32"/>
      <c r="Y32" s="32">
        <f>'ΕΞΩΤΕΡΙΚΟ ΕΜΠΟΡΙΟ £'!Y31/$B$4</f>
        <v>37.07665127786302</v>
      </c>
      <c r="Z32" s="32">
        <f>'ΕΞΩΤΕΡΙΚΟ ΕΜΠΟΡΙΟ £'!Z31/$B$4</f>
        <v>0.5125804324128528</v>
      </c>
      <c r="AA32" s="32"/>
      <c r="AB32" s="32">
        <f>'ΕΞΩΤΕΡΙΚΟ ΕΜΠΟΡΙΟ £'!AB31/$B$4</f>
        <v>34.17202882752352</v>
      </c>
      <c r="AC32" s="32">
        <f>'ΕΞΩΤΕΡΙΚΟ ΕΜΠΟΡΙΟ £'!AC31/$B$4</f>
        <v>0.6834405765504704</v>
      </c>
      <c r="AD32" s="32"/>
      <c r="AE32" s="32">
        <f>'ΕΞΩΤΕΡΙΚΟ ΕΜΠΟΡΙΟ £'!AE31/$B$4</f>
        <v>33.14686796269781</v>
      </c>
      <c r="AF32" s="32">
        <f>'ΕΞΩΤΕΡΙΚΟ ΕΜΠΟΡΙΟ £'!AF31/$B$4</f>
        <v>0.6834405765504704</v>
      </c>
      <c r="AG32" s="32"/>
      <c r="AH32" s="32">
        <f>'ΕΞΩΤΕΡΙΚΟ ΕΜΠΟΡΙΟ £'!AH31/$B$4</f>
        <v>32.12170709787211</v>
      </c>
      <c r="AI32" s="32">
        <f>'ΕΞΩΤΕΡΙΚΟ ΕΜΠΟΡΙΟ £'!AI31/$B$4</f>
        <v>0.854300720688088</v>
      </c>
      <c r="AJ32" s="65"/>
      <c r="AK32" s="32">
        <f>'ΕΞΩΤΕΡΙΚΟ ΕΜΠΟΡΙΟ £'!AK31/$B$4</f>
        <v>37.418371566138255</v>
      </c>
      <c r="AL32" s="32">
        <f>'ΕΞΩΤΕΡΙΚΟ ΕΜΠΟΡΙΟ £'!AL31/$B$4</f>
        <v>1.0251608648257056</v>
      </c>
      <c r="AM32" s="65"/>
    </row>
    <row r="33" spans="1:39" ht="24" customHeight="1">
      <c r="A33" s="64"/>
      <c r="B33" s="65" t="s">
        <v>21</v>
      </c>
      <c r="C33" s="89"/>
      <c r="D33" s="32">
        <f>'ΕΞΩΤΕΡΙΚΟ ΕΜΠΟΡΙΟ £'!D32/$B$4</f>
        <v>19.13633614341317</v>
      </c>
      <c r="E33" s="32">
        <f>'ΕΞΩΤΕΡΙΚΟ ΕΜΠΟΡΙΟ £'!E32/$B$4</f>
        <v>1.708601441376176</v>
      </c>
      <c r="F33" s="32"/>
      <c r="G33" s="32">
        <f>'ΕΞΩΤΕΡΙΚΟ ΕΜΠΟΡΙΟ £'!G32/$B$4</f>
        <v>26.312462197193113</v>
      </c>
      <c r="H33" s="32">
        <f>'ΕΞΩΤΕΡΙΚΟ ΕΜΠΟΡΙΟ £'!H32/$B$4</f>
        <v>2.050321729651411</v>
      </c>
      <c r="I33" s="32"/>
      <c r="J33" s="32">
        <f>'ΕΞΩΤΕΡΙΚΟ ΕΜΠΟΡΙΟ £'!J32/$B$4</f>
        <v>42.202455601991545</v>
      </c>
      <c r="K33" s="32">
        <f>'ΕΞΩΤΕΡΙΚΟ ΕΜΠΟΡΙΟ £'!K32/$B$4</f>
        <v>0.854300720688088</v>
      </c>
      <c r="L33" s="32"/>
      <c r="M33" s="32">
        <f>'ΕΞΩΤΕΡΙΚΟ ΕΜΠΟΡΙΟ £'!M32/$B$4</f>
        <v>50.23288237645957</v>
      </c>
      <c r="N33" s="32">
        <f>'ΕΞΩΤΕΡΙΚΟ ΕΜΠΟΡΙΟ £'!N32/$B$4</f>
        <v>1.1960210089633232</v>
      </c>
      <c r="O33" s="32"/>
      <c r="P33" s="32">
        <f>'ΕΞΩΤΕΡΙΚΟ ΕΜΠΟΡΙΟ £'!P32/$B$4</f>
        <v>83.550610483295</v>
      </c>
      <c r="Q33" s="32">
        <f>'ΕΞΩΤΕΡΙΚΟ ΕΜΠΟΡΙΟ £'!Q32/$B$4</f>
        <v>1.3668811531009408</v>
      </c>
      <c r="R33" s="32"/>
      <c r="S33" s="32">
        <f>'ΕΞΩΤΕΡΙΚΟ ΕΜΠΟΡΙΟ £'!S32/$B$4</f>
        <v>53.65008525921193</v>
      </c>
      <c r="T33" s="32">
        <f>'ΕΞΩΤΕΡΙΚΟ ΕΜΠΟΡΙΟ £'!T32/$B$4</f>
        <v>1.708601441376176</v>
      </c>
      <c r="U33" s="32"/>
      <c r="V33" s="32">
        <f>'ΕΞΩΤΕΡΙΚΟ ΕΜΠΟΡΙΟ £'!V32/$B$4</f>
        <v>45.961378773019135</v>
      </c>
      <c r="W33" s="32">
        <f>'ΕΞΩΤΕΡΙΚΟ ΕΜΠΟΡΙΟ £'!W32/$B$4</f>
        <v>1.8794615855137937</v>
      </c>
      <c r="X33" s="32"/>
      <c r="Y33" s="32">
        <f>'ΕΞΩΤΕΡΙΚΟ ΕΜΠΟΡΙΟ £'!Y32/$B$4</f>
        <v>34.51374911579875</v>
      </c>
      <c r="Z33" s="32">
        <f>'ΕΞΩΤΕΡΙΚΟ ΕΜΠΟΡΙΟ £'!Z32/$B$4</f>
        <v>1.0251608648257056</v>
      </c>
      <c r="AA33" s="32"/>
      <c r="AB33" s="32">
        <f>'ΕΞΩΤΕΡΙΚΟ ΕΜΠΟΡΙΟ £'!AB32/$B$4</f>
        <v>42.03159545785393</v>
      </c>
      <c r="AC33" s="32">
        <f>'ΕΞΩΤΕΡΙΚΟ ΕΜΠΟΡΙΟ £'!AC32/$B$4</f>
        <v>1.5377412972385585</v>
      </c>
      <c r="AD33" s="32"/>
      <c r="AE33" s="32">
        <f>'ΕΞΩΤΕΡΙΚΟ ΕΜΠΟΡΙΟ £'!AE32/$B$4</f>
        <v>34.0011686833859</v>
      </c>
      <c r="AF33" s="32">
        <f>'ΕΞΩΤΕΡΙΚΟ ΕΜΠΟΡΙΟ £'!AF32/$B$4</f>
        <v>1.708601441376176</v>
      </c>
      <c r="AG33" s="32"/>
      <c r="AH33" s="32">
        <f>'ΕΞΩΤΕΡΙΚΟ ΕΜΠΟΡΙΟ £'!AH32/$B$4</f>
        <v>26.995902773743584</v>
      </c>
      <c r="AI33" s="32">
        <f>'ΕΞΩΤΕΡΙΚΟ ΕΜΠΟΡΙΟ £'!AI32/$B$4</f>
        <v>1.1960210089633232</v>
      </c>
      <c r="AJ33" s="65"/>
      <c r="AK33" s="32">
        <f>'ΕΞΩΤΕΡΙΚΟ ΕΜΠΟΡΙΟ £'!AK32/$B$4</f>
        <v>44.936217908193434</v>
      </c>
      <c r="AL33" s="32">
        <f>'ΕΞΩΤΕΡΙΚΟ ΕΜΠΟΡΙΟ £'!AL32/$B$4</f>
        <v>1.5377412972385585</v>
      </c>
      <c r="AM33" s="65"/>
    </row>
    <row r="34" spans="1:39" ht="24" customHeight="1">
      <c r="A34" s="66"/>
      <c r="B34" s="87" t="s">
        <v>16</v>
      </c>
      <c r="C34" s="31"/>
      <c r="D34" s="32">
        <f>'ΕΞΩΤΕΡΙΚΟ ΕΜΠΟΡΙΟ £'!D33/$B$4</f>
        <v>2.050321729651411</v>
      </c>
      <c r="E34" s="32">
        <f>'ΕΞΩΤΕΡΙΚΟ ΕΜΠΟΡΙΟ £'!E33/$B$4</f>
        <v>34.51374911579875</v>
      </c>
      <c r="F34" s="32"/>
      <c r="G34" s="32">
        <f>'ΕΞΩΤΕΡΙΚΟ ΕΜΠΟΡΙΟ £'!G33/$B$4</f>
        <v>2.3920420179266464</v>
      </c>
      <c r="H34" s="32">
        <f>'ΕΞΩΤΕΡΙΚΟ ΕΜΠΟΡΙΟ £'!H33/$B$4</f>
        <v>59.11760987161569</v>
      </c>
      <c r="I34" s="32"/>
      <c r="J34" s="32">
        <f>'ΕΞΩΤΕΡΙΚΟ ΕΜΠΟΡΙΟ £'!J33/$B$4</f>
        <v>3.9297833151652046</v>
      </c>
      <c r="K34" s="32">
        <f>'ΕΞΩΤΕΡΙΚΟ ΕΜΠΟΡΙΟ £'!K33/$B$4</f>
        <v>46.132238917156755</v>
      </c>
      <c r="L34" s="32"/>
      <c r="M34" s="32">
        <f>'ΕΞΩΤΕΡΙΚΟ ΕΜΠΟΡΙΟ £'!M33/$B$4</f>
        <v>6.663545621367087</v>
      </c>
      <c r="N34" s="32">
        <f>'ΕΞΩΤΕΡΙΚΟ ΕΜΠΟΡΙΟ £'!N33/$B$4</f>
        <v>37.589231710275875</v>
      </c>
      <c r="O34" s="32"/>
      <c r="P34" s="32">
        <f>'ΕΞΩΤΕΡΙΚΟ ΕΜΠΟΡΙΟ £'!P33/$B$4</f>
        <v>11.276769513082762</v>
      </c>
      <c r="Q34" s="32">
        <f>'ΕΞΩΤΕΡΙΚΟ ΕΜΠΟΡΙΟ £'!Q33/$B$4</f>
        <v>52.28320410611099</v>
      </c>
      <c r="R34" s="32"/>
      <c r="S34" s="32">
        <f>'ΕΞΩΤΕΡΙΚΟ ΕΜΠΟΡΙΟ £'!S33/$B$4</f>
        <v>13.668811531009409</v>
      </c>
      <c r="T34" s="32">
        <f>'ΕΞΩΤΕΡΙΚΟ ΕΜΠΟΡΙΟ £'!T33/$B$4</f>
        <v>83.72147062743262</v>
      </c>
      <c r="U34" s="32"/>
      <c r="V34" s="32">
        <f>'ΕΞΩΤΕΡΙΚΟ ΕΜΠΟΡΙΟ £'!V33/$B$4</f>
        <v>15.377412972385585</v>
      </c>
      <c r="W34" s="32">
        <f>'ΕΞΩΤΕΡΙΚΟ ΕΜΠΟΡΙΟ £'!W33/$B$4</f>
        <v>31.096546233046404</v>
      </c>
      <c r="X34" s="32"/>
      <c r="Y34" s="32">
        <f>'ΕΞΩΤΕΡΙΚΟ ΕΜΠΟΡΙΟ £'!Y33/$B$4</f>
        <v>22.89525931444076</v>
      </c>
      <c r="Z34" s="32">
        <f>'ΕΞΩΤΕΡΙΚΟ ΕΜΠΟΡΙΟ £'!Z33/$B$4</f>
        <v>18.452895566862704</v>
      </c>
      <c r="AA34" s="32"/>
      <c r="AB34" s="32">
        <f>'ΕΞΩΤΕΡΙΚΟ ΕΜΠΟΡΙΟ £'!AB33/$B$4</f>
        <v>32.9760078185602</v>
      </c>
      <c r="AC34" s="32">
        <f>'ΕΞΩΤΕΡΙΚΟ ΕΜΠΟΡΙΟ £'!AC33/$B$4</f>
        <v>44.25277733164296</v>
      </c>
      <c r="AD34" s="32"/>
      <c r="AE34" s="32">
        <f>'ΕΞΩΤΕΡΙΚΟ ΕΜΠΟΡΙΟ £'!AE33/$B$4</f>
        <v>73.98244241158842</v>
      </c>
      <c r="AF34" s="32">
        <f>'ΕΞΩΤΕΡΙΚΟ ΕΜΠΟΡΙΟ £'!AF33/$B$4</f>
        <v>31.438266521321637</v>
      </c>
      <c r="AG34" s="32"/>
      <c r="AH34" s="32">
        <f>'ΕΞΩΤΕΡΙΚΟ ΕΜΠΟΡΙΟ £'!AH33/$B$4</f>
        <v>77.57050543847839</v>
      </c>
      <c r="AI34" s="32">
        <f>'ΕΞΩΤΕΡΙΚΟ ΕΜΠΟΡΙΟ £'!AI33/$B$4</f>
        <v>50.745462808872425</v>
      </c>
      <c r="AJ34" s="65"/>
      <c r="AK34" s="32">
        <f>'ΕΞΩΤΕΡΙΚΟ ΕΜΠΟΡΙΟ £'!AK33/$B$4</f>
        <v>51.94148381783575</v>
      </c>
      <c r="AL34" s="32">
        <f>'ΕΞΩΤΕΡΙΚΟ ΕΜΠΟΡΙΟ £'!AL33/$B$4</f>
        <v>19.81977671996364</v>
      </c>
      <c r="AM34" s="65"/>
    </row>
    <row r="35" spans="1:39" ht="24" customHeight="1">
      <c r="A35" s="66"/>
      <c r="B35" s="87" t="s">
        <v>17</v>
      </c>
      <c r="C35" s="31"/>
      <c r="D35" s="32">
        <f>'ΕΞΩΤΕΡΙΚΟ ΕΜΠΟΡΙΟ £'!D34/$B$4</f>
        <v>371.4499533551807</v>
      </c>
      <c r="E35" s="32">
        <f>'ΕΞΩΤΕΡΙΚΟ ΕΜΠΟΡΙΟ £'!E34/$B$4</f>
        <v>11.789349945495616</v>
      </c>
      <c r="F35" s="32"/>
      <c r="G35" s="32">
        <f>'ΕΞΩΤΕΡΙΚΟ ΕΜΠΟΡΙΟ £'!G34/$B$4</f>
        <v>615.4382391836986</v>
      </c>
      <c r="H35" s="32">
        <f>'ΕΞΩΤΕΡΙΚΟ ΕΜΠΟΡΙΟ £'!H34/$B$4</f>
        <v>12.301930377908468</v>
      </c>
      <c r="I35" s="32"/>
      <c r="J35" s="32">
        <f>'ΕΞΩΤΕΡΙΚΟ ΕΜΠΟΡΙΟ £'!J34/$B$4</f>
        <v>407.6723039123556</v>
      </c>
      <c r="K35" s="32">
        <f>'ΕΞΩΤΕΡΙΚΟ ΕΜΠΟΡΙΟ £'!K34/$B$4</f>
        <v>17.76945499031223</v>
      </c>
      <c r="L35" s="32"/>
      <c r="M35" s="32">
        <f>'ΕΞΩΤΕΡΙΚΟ ΕΜΠΟΡΙΟ £'!M34/$B$4</f>
        <v>363.0778062924374</v>
      </c>
      <c r="N35" s="32">
        <f>'ΕΞΩΤΕΡΙΚΟ ΕΜΠΟΡΙΟ £'!N34/$B$4</f>
        <v>37.24751142200064</v>
      </c>
      <c r="O35" s="32"/>
      <c r="P35" s="32">
        <f>'ΕΞΩΤΕΡΙΚΟ ΕΜΠΟΡΙΟ £'!P34/$B$4</f>
        <v>425.9543393350807</v>
      </c>
      <c r="Q35" s="32">
        <f>'ΕΞΩΤΕΡΙΚΟ ΕΜΠΟΡΙΟ £'!Q34/$B$4</f>
        <v>23.066119458578378</v>
      </c>
      <c r="R35" s="32"/>
      <c r="S35" s="32">
        <f>'ΕΞΩΤΕΡΙΚΟ ΕΜΠΟΡΙΟ £'!S34/$B$4</f>
        <v>406.4762829033923</v>
      </c>
      <c r="T35" s="32">
        <f>'ΕΞΩΤΕΡΙΚΟ ΕΜΠΟΡΙΟ £'!T34/$B$4</f>
        <v>18.282035422725084</v>
      </c>
      <c r="U35" s="32"/>
      <c r="V35" s="32">
        <f>'ΕΞΩΤΕΡΙΚΟ ΕΜΠΟΡΙΟ £'!V34/$B$4</f>
        <v>211.18313815409536</v>
      </c>
      <c r="W35" s="32">
        <f>'ΕΞΩΤΕΡΙΚΟ ΕΜΠΟΡΙΟ £'!W34/$B$4</f>
        <v>19.648916575826025</v>
      </c>
      <c r="X35" s="32"/>
      <c r="Y35" s="32">
        <f>'ΕΞΩΤΕΡΙΚΟ ΕΜΠΟΡΙΟ £'!Y34/$B$4</f>
        <v>164.36745866038814</v>
      </c>
      <c r="Z35" s="32">
        <f>'ΕΞΩΤΕΡΙΚΟ ΕΜΠΟΡΙΟ £'!Z34/$B$4</f>
        <v>15.719133260660819</v>
      </c>
      <c r="AA35" s="32"/>
      <c r="AB35" s="32">
        <f>'ΕΞΩΤΕΡΙΚΟ ΕΜΠΟΡΙΟ £'!AB34/$B$4</f>
        <v>105.24984878877245</v>
      </c>
      <c r="AC35" s="32">
        <f>'ΕΞΩΤΕΡΙΚΟ ΕΜΠΟΡΙΟ £'!AC34/$B$4</f>
        <v>15.377412972385585</v>
      </c>
      <c r="AD35" s="32"/>
      <c r="AE35" s="32">
        <f>'ΕΞΩΤΕΡΙΚΟ ΕΜΠΟΡΙΟ £'!AE34/$B$4</f>
        <v>81.67114889778121</v>
      </c>
      <c r="AF35" s="32">
        <f>'ΕΞΩΤΕΡΙΚΟ ΕΜΠΟΡΙΟ £'!AF34/$B$4</f>
        <v>17.94031513444985</v>
      </c>
      <c r="AG35" s="32"/>
      <c r="AH35" s="32">
        <f>'ΕΞΩΤΕΡΙΚΟ ΕΜΠΟΡΙΟ £'!AH34/$B$4</f>
        <v>86.96781336604735</v>
      </c>
      <c r="AI35" s="32">
        <f>'ΕΞΩΤΕΡΙΚΟ ΕΜΠΟΡΙΟ £'!AI34/$B$4</f>
        <v>8.201286918605645</v>
      </c>
      <c r="AJ35" s="65"/>
      <c r="AK35" s="32">
        <f>'ΕΞΩΤΕΡΙΚΟ ΕΜΠΟΡΙΟ £'!AK34/$B$4</f>
        <v>79.27910687985457</v>
      </c>
      <c r="AL35" s="32">
        <f>'ΕΞΩΤΕΡΙΚΟ ΕΜΠΟΡΙΟ £'!AL34/$B$4</f>
        <v>6.492685477229469</v>
      </c>
      <c r="AM35" s="65"/>
    </row>
    <row r="36" spans="1:39" ht="24" customHeight="1">
      <c r="A36" s="64"/>
      <c r="B36" s="90"/>
      <c r="C36" s="91"/>
      <c r="D36" s="92"/>
      <c r="E36" s="92"/>
      <c r="F36" s="92"/>
      <c r="G36" s="86"/>
      <c r="H36" s="92"/>
      <c r="I36" s="92"/>
      <c r="J36" s="92"/>
      <c r="K36" s="92"/>
      <c r="L36" s="92"/>
      <c r="M36" s="86"/>
      <c r="N36" s="92"/>
      <c r="O36" s="92"/>
      <c r="P36" s="92"/>
      <c r="Q36" s="92"/>
      <c r="R36" s="92"/>
      <c r="S36" s="88"/>
      <c r="T36" s="88"/>
      <c r="U36" s="88"/>
      <c r="V36" s="88"/>
      <c r="W36" s="88"/>
      <c r="X36" s="88"/>
      <c r="Y36" s="88"/>
      <c r="Z36" s="88"/>
      <c r="AA36" s="93"/>
      <c r="AB36" s="88"/>
      <c r="AC36" s="88"/>
      <c r="AD36" s="86"/>
      <c r="AE36" s="88"/>
      <c r="AF36" s="88"/>
      <c r="AG36" s="86"/>
      <c r="AH36" s="88"/>
      <c r="AI36" s="88"/>
      <c r="AJ36" s="65"/>
      <c r="AK36" s="88"/>
      <c r="AL36" s="88"/>
      <c r="AM36" s="65"/>
    </row>
    <row r="37" spans="1:39" ht="1.5" customHeight="1" hidden="1">
      <c r="A37" s="70"/>
      <c r="B37" s="131" t="s">
        <v>25</v>
      </c>
      <c r="C37" s="94"/>
      <c r="D37" s="95"/>
      <c r="E37" s="95"/>
      <c r="F37" s="95"/>
      <c r="G37" s="96"/>
      <c r="H37" s="95"/>
      <c r="I37" s="95"/>
      <c r="J37" s="95"/>
      <c r="K37" s="95"/>
      <c r="L37" s="95"/>
      <c r="M37" s="96"/>
      <c r="N37" s="95"/>
      <c r="O37" s="95"/>
      <c r="P37" s="95"/>
      <c r="Q37" s="95"/>
      <c r="R37" s="95"/>
      <c r="S37" s="86"/>
      <c r="T37" s="95"/>
      <c r="U37" s="95"/>
      <c r="V37" s="86"/>
      <c r="W37" s="95"/>
      <c r="X37" s="88"/>
      <c r="Y37" s="86"/>
      <c r="Z37" s="95"/>
      <c r="AA37" s="97"/>
      <c r="AB37" s="86"/>
      <c r="AC37" s="95"/>
      <c r="AD37" s="86"/>
      <c r="AE37" s="86"/>
      <c r="AF37" s="95"/>
      <c r="AG37" s="86"/>
      <c r="AH37" s="86"/>
      <c r="AI37" s="95"/>
      <c r="AJ37" s="65"/>
      <c r="AK37" s="86"/>
      <c r="AL37" s="95"/>
      <c r="AM37" s="65"/>
    </row>
    <row r="38" spans="1:39" ht="12.75">
      <c r="A38" s="98"/>
      <c r="B38" s="131"/>
      <c r="C38" s="94"/>
      <c r="D38" s="99">
        <f>'ΕΞΩΤΕΡΙΚΟ ΕΜΠΟΡΙΟ £'!D37/$B$4</f>
        <v>91.58103725776304</v>
      </c>
      <c r="E38" s="99">
        <f>'ΕΞΩΤΕΡΙΚΟ ΕΜΠΟΡΙΟ £'!E37/$B$4</f>
        <v>0</v>
      </c>
      <c r="F38" s="99"/>
      <c r="G38" s="99">
        <f>'ΕΞΩΤΕΡΙΚΟ ΕΜΠΟΡΙΟ £'!G37/$B$4</f>
        <v>163.34229779556242</v>
      </c>
      <c r="H38" s="99">
        <f>'ΕΞΩΤΕΡΙΚΟ ΕΜΠΟΡΙΟ £'!H37/$B$4</f>
        <v>0</v>
      </c>
      <c r="I38" s="99"/>
      <c r="J38" s="99">
        <f>'ΕΞΩΤΕΡΙΚΟ ΕΜΠΟΡΙΟ £'!J37/$B$4</f>
        <v>21.3575180172022</v>
      </c>
      <c r="K38" s="99">
        <f>'ΕΞΩΤΕΡΙΚΟ ΕΜΠΟΡΙΟ £'!K37/$B$4</f>
        <v>0</v>
      </c>
      <c r="L38" s="99"/>
      <c r="M38" s="99">
        <f>'ΕΞΩΤΕΡΙΚΟ ΕΜΠΟΡΙΟ £'!M37/$B$4</f>
        <v>77.22878515020317</v>
      </c>
      <c r="N38" s="99">
        <f>'ΕΞΩΤΕΡΙΚΟ ΕΜΠΟΡΙΟ £'!N37/$B$4</f>
        <v>0</v>
      </c>
      <c r="O38" s="99"/>
      <c r="P38" s="99">
        <f>'ΕΞΩΤΕΡΙΚΟ ΕΜΠΟΡΙΟ £'!P37/$B$4</f>
        <v>52.96664468266146</v>
      </c>
      <c r="Q38" s="99">
        <f>'ΕΞΩΤΕΡΙΚΟ ΕΜΠΟΡΙΟ £'!Q37/$B$4</f>
        <v>0</v>
      </c>
      <c r="R38" s="99"/>
      <c r="S38" s="99">
        <f>'ΕΞΩΤΕΡΙΚΟ ΕΜΠΟΡΙΟ £'!S37/$B$4</f>
        <v>167.10122096659</v>
      </c>
      <c r="T38" s="99">
        <f>'ΕΞΩΤΕΡΙΚΟ ΕΜΠΟΡΙΟ £'!T37/$B$4</f>
        <v>0</v>
      </c>
      <c r="U38" s="99"/>
      <c r="V38" s="99">
        <f>'ΕΞΩΤΕΡΙΚΟ ΕΜΠΟΡΙΟ £'!V37/$B$4</f>
        <v>228.9525931444076</v>
      </c>
      <c r="W38" s="99">
        <f>'ΕΞΩΤΕΡΙΚΟ ΕΜΠΟΡΙΟ £'!W37/$B$4</f>
        <v>0</v>
      </c>
      <c r="X38" s="99"/>
      <c r="Y38" s="99">
        <f>'ΕΞΩΤΕΡΙΚΟ ΕΜΠΟΡΙΟ £'!Y37/$B$4</f>
        <v>157.3621927507458</v>
      </c>
      <c r="Z38" s="99">
        <f>'ΕΞΩΤΕΡΙΚΟ ΕΜΠΟΡΙΟ £'!Z37/$B$4</f>
        <v>0</v>
      </c>
      <c r="AA38" s="99"/>
      <c r="AB38" s="99">
        <f>'ΕΞΩΤΕΡΙΚΟ ΕΜΠΟΡΙΟ £'!AB37/$B$4</f>
        <v>57.75072871851474</v>
      </c>
      <c r="AC38" s="99">
        <f>'ΕΞΩΤΕΡΙΚΟ ΕΜΠΟΡΙΟ £'!AC37/$B$4</f>
        <v>5.125804324128528</v>
      </c>
      <c r="AD38" s="99"/>
      <c r="AE38" s="99">
        <f>'ΕΞΩΤΕΡΙΚΟ ΕΜΠΟΡΙΟ £'!AE37/$B$4</f>
        <v>80.64598803295551</v>
      </c>
      <c r="AF38" s="99">
        <f>'ΕΞΩΤΕΡΙΚΟ ΕΜΠΟΡΙΟ £'!AF37/$B$4</f>
        <v>10.593328936532291</v>
      </c>
      <c r="AG38" s="99"/>
      <c r="AH38" s="99">
        <f>'ΕΞΩΤΕΡΙΚΟ ΕΜΠΟΡΙΟ £'!AH37/$B$4</f>
        <v>77.91222572675363</v>
      </c>
      <c r="AI38" s="99">
        <f>'ΕΞΩΤΕΡΙΚΟ ΕΜΠΟΡΙΟ £'!AI37/$B$4</f>
        <v>9.90988835998182</v>
      </c>
      <c r="AJ38" s="65"/>
      <c r="AK38" s="99">
        <f>'ΕΞΩΤΕΡΙΚΟ ΕΜΠΟΡΙΟ £'!AK37/$B$4</f>
        <v>15.03569268411035</v>
      </c>
      <c r="AL38" s="99">
        <f>'ΕΞΩΤΕΡΙΚΟ ΕΜΠΟΡΙΟ £'!AL37/$B$4</f>
        <v>11.105909368945145</v>
      </c>
      <c r="AM38" s="65"/>
    </row>
    <row r="39" spans="1:39" ht="12.75">
      <c r="A39" s="98"/>
      <c r="B39" s="100"/>
      <c r="C39" s="94"/>
      <c r="D39" s="94"/>
      <c r="E39" s="94"/>
      <c r="F39" s="94"/>
      <c r="G39" s="101"/>
      <c r="H39" s="94"/>
      <c r="I39" s="94"/>
      <c r="J39" s="94"/>
      <c r="K39" s="94"/>
      <c r="L39" s="94"/>
      <c r="M39" s="101"/>
      <c r="N39" s="94"/>
      <c r="O39" s="94"/>
      <c r="P39" s="94"/>
      <c r="Q39" s="94"/>
      <c r="R39" s="94"/>
      <c r="S39" s="101"/>
      <c r="T39" s="94"/>
      <c r="U39" s="94"/>
      <c r="V39" s="101"/>
      <c r="W39" s="94"/>
      <c r="X39" s="66"/>
      <c r="Y39" s="101"/>
      <c r="Z39" s="94"/>
      <c r="AA39" s="98"/>
      <c r="AB39" s="90"/>
      <c r="AC39" s="102"/>
      <c r="AD39" s="65"/>
      <c r="AE39" s="90"/>
      <c r="AF39" s="102"/>
      <c r="AG39" s="65"/>
      <c r="AH39" s="94"/>
      <c r="AI39" s="94"/>
      <c r="AJ39" s="65"/>
      <c r="AK39" s="94"/>
      <c r="AL39" s="94"/>
      <c r="AM39" s="65"/>
    </row>
    <row r="40" spans="1:39" ht="12.75">
      <c r="A40" s="98"/>
      <c r="B40" s="100"/>
      <c r="C40" s="94"/>
      <c r="D40" s="94"/>
      <c r="E40" s="94"/>
      <c r="F40" s="94"/>
      <c r="G40" s="101"/>
      <c r="H40" s="94"/>
      <c r="I40" s="94"/>
      <c r="J40" s="94"/>
      <c r="K40" s="94"/>
      <c r="L40" s="94"/>
      <c r="M40" s="101"/>
      <c r="N40" s="94"/>
      <c r="O40" s="94"/>
      <c r="P40" s="94"/>
      <c r="Q40" s="94"/>
      <c r="R40" s="94"/>
      <c r="S40" s="101"/>
      <c r="T40" s="94"/>
      <c r="U40" s="94"/>
      <c r="V40" s="101"/>
      <c r="W40" s="94"/>
      <c r="X40" s="66"/>
      <c r="Y40" s="101"/>
      <c r="Z40" s="94"/>
      <c r="AA40" s="98"/>
      <c r="AB40" s="90"/>
      <c r="AC40" s="102"/>
      <c r="AD40" s="65"/>
      <c r="AE40" s="90"/>
      <c r="AF40" s="102"/>
      <c r="AG40" s="65"/>
      <c r="AH40" s="94"/>
      <c r="AI40" s="94"/>
      <c r="AJ40" s="65"/>
      <c r="AK40" s="94"/>
      <c r="AL40" s="94"/>
      <c r="AM40" s="65"/>
    </row>
    <row r="41" spans="1:39" ht="14.25">
      <c r="A41" s="98"/>
      <c r="B41" s="103" t="s">
        <v>45</v>
      </c>
      <c r="C41" s="102"/>
      <c r="D41" s="102"/>
      <c r="E41" s="102"/>
      <c r="F41" s="102"/>
      <c r="G41" s="90"/>
      <c r="H41" s="102"/>
      <c r="I41" s="102"/>
      <c r="J41" s="102"/>
      <c r="K41" s="102"/>
      <c r="L41" s="102"/>
      <c r="M41" s="90"/>
      <c r="N41" s="102"/>
      <c r="O41" s="102"/>
      <c r="P41" s="102"/>
      <c r="Q41" s="102"/>
      <c r="R41" s="102"/>
      <c r="S41" s="90"/>
      <c r="T41" s="102"/>
      <c r="U41" s="102"/>
      <c r="V41" s="90"/>
      <c r="W41" s="102"/>
      <c r="X41" s="66"/>
      <c r="Y41" s="90"/>
      <c r="Z41" s="102"/>
      <c r="AA41" s="98"/>
      <c r="AB41" s="90"/>
      <c r="AC41" s="102"/>
      <c r="AD41" s="65"/>
      <c r="AE41" s="90"/>
      <c r="AF41" s="102"/>
      <c r="AG41" s="65"/>
      <c r="AH41" s="102"/>
      <c r="AI41" s="102"/>
      <c r="AJ41" s="65"/>
      <c r="AK41" s="102"/>
      <c r="AL41" s="102"/>
      <c r="AM41" s="65"/>
    </row>
    <row r="42" spans="1:39" ht="19.5" customHeight="1">
      <c r="A42" s="98"/>
      <c r="B42" s="104" t="s">
        <v>43</v>
      </c>
      <c r="C42" s="102"/>
      <c r="D42" s="102"/>
      <c r="E42" s="102"/>
      <c r="F42" s="102"/>
      <c r="G42" s="90"/>
      <c r="H42" s="102"/>
      <c r="I42" s="102"/>
      <c r="J42" s="102"/>
      <c r="K42" s="102"/>
      <c r="L42" s="102"/>
      <c r="M42" s="90"/>
      <c r="N42" s="102"/>
      <c r="O42" s="102"/>
      <c r="P42" s="102"/>
      <c r="Q42" s="102"/>
      <c r="R42" s="102"/>
      <c r="S42" s="90"/>
      <c r="T42" s="102"/>
      <c r="U42" s="102"/>
      <c r="V42" s="90"/>
      <c r="W42" s="102"/>
      <c r="X42" s="66"/>
      <c r="Y42" s="90"/>
      <c r="Z42" s="102"/>
      <c r="AA42" s="98"/>
      <c r="AB42" s="90"/>
      <c r="AC42" s="102"/>
      <c r="AD42" s="65"/>
      <c r="AE42" s="90"/>
      <c r="AF42" s="102"/>
      <c r="AG42" s="65"/>
      <c r="AH42" s="102"/>
      <c r="AI42" s="102"/>
      <c r="AJ42" s="65"/>
      <c r="AK42" s="102"/>
      <c r="AL42" s="102"/>
      <c r="AM42" s="65"/>
    </row>
    <row r="43" spans="1:39" ht="19.5" customHeight="1">
      <c r="A43" s="98"/>
      <c r="B43" s="105"/>
      <c r="C43" s="106"/>
      <c r="D43" s="106"/>
      <c r="E43" s="106"/>
      <c r="F43" s="106"/>
      <c r="G43" s="107"/>
      <c r="H43" s="106"/>
      <c r="I43" s="106"/>
      <c r="J43" s="106"/>
      <c r="K43" s="106"/>
      <c r="L43" s="106"/>
      <c r="M43" s="107"/>
      <c r="N43" s="106"/>
      <c r="O43" s="106"/>
      <c r="P43" s="106"/>
      <c r="Q43" s="106"/>
      <c r="R43" s="106"/>
      <c r="S43" s="107"/>
      <c r="T43" s="106"/>
      <c r="U43" s="106"/>
      <c r="V43" s="107"/>
      <c r="W43" s="106"/>
      <c r="X43" s="107"/>
      <c r="Y43" s="107"/>
      <c r="Z43" s="106"/>
      <c r="AA43" s="106"/>
      <c r="AB43" s="106"/>
      <c r="AC43" s="106"/>
      <c r="AD43" s="108"/>
      <c r="AE43" s="90"/>
      <c r="AF43" s="90"/>
      <c r="AG43" s="108"/>
      <c r="AH43" s="106"/>
      <c r="AI43" s="106"/>
      <c r="AJ43" s="108"/>
      <c r="AK43" s="106"/>
      <c r="AL43" s="106"/>
      <c r="AM43" s="108"/>
    </row>
    <row r="44" spans="1:39" ht="18" customHeight="1">
      <c r="A44" s="109"/>
      <c r="B44" s="110" t="s">
        <v>46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11"/>
      <c r="AF44" s="111"/>
      <c r="AG44" s="109"/>
      <c r="AH44" s="109"/>
      <c r="AI44" s="109"/>
      <c r="AJ44" s="109"/>
      <c r="AK44" s="109"/>
      <c r="AL44" s="109"/>
      <c r="AM44" s="109"/>
    </row>
    <row r="45" spans="1:39" ht="6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</row>
    <row r="46" spans="1:39" ht="18" customHeight="1">
      <c r="A46" s="109"/>
      <c r="B46" s="112" t="s">
        <v>47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</row>
  </sheetData>
  <sheetProtection selectLockedCells="1" selectUnlockedCells="1"/>
  <mergeCells count="25">
    <mergeCell ref="S5:T5"/>
    <mergeCell ref="D5:E5"/>
    <mergeCell ref="G6:H6"/>
    <mergeCell ref="J6:K6"/>
    <mergeCell ref="P5:Q5"/>
    <mergeCell ref="M5:N5"/>
    <mergeCell ref="J5:K5"/>
    <mergeCell ref="G5:H5"/>
    <mergeCell ref="V5:W5"/>
    <mergeCell ref="B37:B38"/>
    <mergeCell ref="D6:E6"/>
    <mergeCell ref="AH6:AI6"/>
    <mergeCell ref="M6:N6"/>
    <mergeCell ref="P6:Q6"/>
    <mergeCell ref="S6:T6"/>
    <mergeCell ref="AB6:AC6"/>
    <mergeCell ref="AE6:AF6"/>
    <mergeCell ref="V6:W6"/>
    <mergeCell ref="AK5:AL5"/>
    <mergeCell ref="AK6:AL6"/>
    <mergeCell ref="Y5:Z5"/>
    <mergeCell ref="Y6:Z6"/>
    <mergeCell ref="AH5:AI5"/>
    <mergeCell ref="AB5:AC5"/>
    <mergeCell ref="AE5:AF5"/>
  </mergeCells>
  <printOptions horizontalCentered="1" verticalCentered="1"/>
  <pageMargins left="0.2" right="0.23" top="0.1968503937007874" bottom="0.1968503937007874" header="0.2362204724409449" footer="0.15748031496062992"/>
  <pageSetup horizontalDpi="300" verticalDpi="300" orientation="landscape" paperSize="9" scale="60" r:id="rId2"/>
  <colBreaks count="1" manualBreakCount="1">
    <brk id="20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2008-08-22T09:45:46Z</cp:lastPrinted>
  <dcterms:created xsi:type="dcterms:W3CDTF">1999-10-26T07:11:33Z</dcterms:created>
  <dcterms:modified xsi:type="dcterms:W3CDTF">2008-08-22T09:45:52Z</dcterms:modified>
  <cp:category/>
  <cp:version/>
  <cp:contentType/>
  <cp:contentStatus/>
</cp:coreProperties>
</file>