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ΕΘΝΙΚΕΣ ΟΔΙΚΕΣ ΜΕΤΑΦΟΡΕΣ" sheetId="1" r:id="rId1"/>
  </sheets>
  <definedNames>
    <definedName name="_xlnm.Print_Area" localSheetId="0">'ΕΘΝΙΚΕΣ ΟΔΙΚΕΣ ΜΕΤΑΦΟΡΕΣ'!$A$1:$I$66</definedName>
  </definedNames>
  <calcPr fullCalcOnLoad="1"/>
</workbook>
</file>

<file path=xl/sharedStrings.xml><?xml version="1.0" encoding="utf-8"?>
<sst xmlns="http://schemas.openxmlformats.org/spreadsheetml/2006/main" count="80" uniqueCount="53">
  <si>
    <t>ΕΘΝΙΚΕΣ ΟΔΙΚΕΣ ΜΕΤΑΦΟΡΕΣ</t>
  </si>
  <si>
    <t>Ωφέλιμο βάρος οχήματος</t>
  </si>
  <si>
    <t>Δημόσιας χρήσης</t>
  </si>
  <si>
    <t>Ιδιωτικής χρήσης</t>
  </si>
  <si>
    <t>Σύνολο</t>
  </si>
  <si>
    <t>Τόνοι(χιλ.)</t>
  </si>
  <si>
    <t>Τονοχιλιό-        μετρα(εκ.)</t>
  </si>
  <si>
    <t>(Χιλ.)</t>
  </si>
  <si>
    <t>Τύπος  μεταφοράς</t>
  </si>
  <si>
    <t>Φορτωμένο</t>
  </si>
  <si>
    <t>Αδειο</t>
  </si>
  <si>
    <t>Δημόσιας  χρήσης</t>
  </si>
  <si>
    <t>Ιδιωτικής   χρήσης</t>
  </si>
  <si>
    <t>Τύπος οχήματος</t>
  </si>
  <si>
    <t>ΠΙΝΑΚΑΣ 4. Εθνικές οδικές μεταφορές κατά τύπο μεταφοράς και είδος προϊόντων</t>
  </si>
  <si>
    <t>Είδος  προϊόντων</t>
  </si>
  <si>
    <t>Total</t>
  </si>
  <si>
    <t>Ρυμουλκό</t>
  </si>
  <si>
    <t>Φορτηγό</t>
  </si>
  <si>
    <t>Ρυμουλκό με επικαθήμενο</t>
  </si>
  <si>
    <t>Φορτηγό      3,0 - 9,9 Τόνοι</t>
  </si>
  <si>
    <t xml:space="preserve">      "         10,0 - 14,9 Τόνοι</t>
  </si>
  <si>
    <t xml:space="preserve">      "         15,0 Τόνοι +</t>
  </si>
  <si>
    <t>01.  Προϊόντα γεωργίας,θήρας και δασοκομίας</t>
  </si>
  <si>
    <t>03  Μεταλλεύματα και προϊόντα ορυχείων και λατομείων</t>
  </si>
  <si>
    <t>04. Τρόφιμα,ποτά και προϊόντα καπνού</t>
  </si>
  <si>
    <t>05. Υλες και προϊόντα κλωστοϋφαντουργίας.Δέρμα</t>
  </si>
  <si>
    <t xml:space="preserve">      και δερμάτινα είδη</t>
  </si>
  <si>
    <t>06. Ξυλεία και προϊόντα από ξυλεία και φελλό ( εκτός</t>
  </si>
  <si>
    <t>07. Οπτάνθρακας και προϊόντα διύλισης πετρελαίου</t>
  </si>
  <si>
    <t>08. Χημικές ουσίες,χημικά προϊοντα και συνθετικες ίνες</t>
  </si>
  <si>
    <t>09. Αλλα μη μεταλλικά ορυκτά προϊόντα</t>
  </si>
  <si>
    <t>10. Βασικά μέταλλα.Προϊόντα μεταλλουργίας,με εξαίρεση</t>
  </si>
  <si>
    <t xml:space="preserve">      τα μηχανήματα και τα είδη εξοπλισμού</t>
  </si>
  <si>
    <t xml:space="preserve">      από έπιπλα)</t>
  </si>
  <si>
    <t>11. Μηχανήματα και εξοπλισμός</t>
  </si>
  <si>
    <t>12. Προϊόντα αυτοκινητοβιομηχανίας,εξοπλισμός μεταφοράς</t>
  </si>
  <si>
    <t xml:space="preserve">13. Επιπλα και άλλα μεταποιημένα προϊόντα </t>
  </si>
  <si>
    <t>15. Ταχυδρομείο,δέματα</t>
  </si>
  <si>
    <t>16. Εξοπλισμός και υλικό που χρησιμοποιείται   στη</t>
  </si>
  <si>
    <t xml:space="preserve">      μεταφορά εμπορευμάτων</t>
  </si>
  <si>
    <t>14. Αστικά και λοιπά απόβλητα.Δευτερογενείς πρώτες ύλες</t>
  </si>
  <si>
    <t>17. Εμπορεύματα μετακόμισης νοικοκυριού ή γραφείου.</t>
  </si>
  <si>
    <t xml:space="preserve">      Οχήματα με κινητήρα που μετακινούνται για επισκευή</t>
  </si>
  <si>
    <t>18. Ομαδοποιημένα εμπορεύματα</t>
  </si>
  <si>
    <t>19. Μη προσδιορίσιμα προϊόντα</t>
  </si>
  <si>
    <t>20. Αλλα εμπορεύματα που δεν κατατάσονται αλλού</t>
  </si>
  <si>
    <t>ΠΙΝΑΚΑΣ 1. Εθνικές οδικές μεταφορές κατά ωφέλιμο βάρος οχήματος και τύπο μεταφοράς</t>
  </si>
  <si>
    <t xml:space="preserve">ΠΙΝΑΚΑΣ 2. Χιλιόμετρα που διανύθηκαν στίς Εθνικές οδικές μεταφορές κατά τύπο μεταφοράς   </t>
  </si>
  <si>
    <t xml:space="preserve">ΠΙΝΑΚΑΣ 3. Χιλιόμετρα που διανύθηκαν στίς Εθνικές οδικές μεταφορές κατά τύπο  οχήματος και τύπο μεταφοράς   </t>
  </si>
  <si>
    <t>ΙΑΝΟΥΑΡΙΟΣ-ΜΑΡΤΙΟΣ 2013</t>
  </si>
  <si>
    <t>(Τελευταία Ενημέρωση  26/07/13)</t>
  </si>
  <si>
    <t>COPYRIGHT © :2013, REPUBLIC OF CYPRUS, STATISTICAL SERVICE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</si>
</sst>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\ \ "/>
    <numFmt numFmtId="165" formatCode="#,##0.0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/>
      <right/>
      <top style="double">
        <color indexed="39"/>
      </top>
      <bottom/>
    </border>
    <border>
      <left style="thin">
        <color indexed="39"/>
      </left>
      <right/>
      <top style="thin">
        <color indexed="39"/>
      </top>
      <bottom/>
    </border>
    <border>
      <left style="thin">
        <color indexed="39"/>
      </left>
      <right/>
      <top/>
      <bottom/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/>
      <top/>
      <bottom style="thin">
        <color indexed="39"/>
      </bottom>
    </border>
    <border>
      <left style="thin">
        <color indexed="39"/>
      </left>
      <right style="thin">
        <color indexed="39"/>
      </right>
      <top/>
      <bottom/>
    </border>
    <border>
      <left/>
      <right style="thin">
        <color indexed="39"/>
      </right>
      <top/>
      <bottom/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/>
      <right/>
      <top/>
      <bottom style="double">
        <color indexed="3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3" borderId="0" applyNumberFormat="0" applyBorder="0" applyAlignment="0" applyProtection="0"/>
    <xf numFmtId="0" fontId="17" fillId="14" borderId="0" applyNumberFormat="0" applyBorder="0" applyAlignment="0" applyProtection="0"/>
    <xf numFmtId="0" fontId="21" fillId="15" borderId="1" applyNumberFormat="0" applyAlignment="0" applyProtection="0"/>
    <xf numFmtId="0" fontId="23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7" borderId="0" applyNumberFormat="0" applyBorder="0" applyAlignment="0" applyProtection="0"/>
    <xf numFmtId="0" fontId="0" fillId="4" borderId="7" applyNumberFormat="0" applyFont="0" applyAlignment="0" applyProtection="0"/>
    <xf numFmtId="0" fontId="20" fillId="15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18" borderId="0" xfId="0" applyFont="1" applyFill="1" applyAlignment="1">
      <alignment/>
    </xf>
    <xf numFmtId="0" fontId="4" fillId="18" borderId="0" xfId="0" applyFont="1" applyFill="1" applyAlignment="1">
      <alignment horizontal="left" wrapText="1"/>
    </xf>
    <xf numFmtId="0" fontId="4" fillId="18" borderId="0" xfId="0" applyFont="1" applyFill="1" applyAlignment="1">
      <alignment horizontal="center" wrapText="1"/>
    </xf>
    <xf numFmtId="0" fontId="5" fillId="18" borderId="0" xfId="0" applyFont="1" applyFill="1" applyBorder="1" applyAlignment="1">
      <alignment horizontal="left" wrapText="1"/>
    </xf>
    <xf numFmtId="0" fontId="5" fillId="18" borderId="0" xfId="0" applyFont="1" applyFill="1" applyBorder="1" applyAlignment="1">
      <alignment horizontal="center" wrapText="1"/>
    </xf>
    <xf numFmtId="0" fontId="6" fillId="18" borderId="0" xfId="0" applyFont="1" applyFill="1" applyAlignment="1">
      <alignment/>
    </xf>
    <xf numFmtId="0" fontId="0" fillId="18" borderId="0" xfId="0" applyFont="1" applyFill="1" applyAlignment="1">
      <alignment horizontal="center"/>
    </xf>
    <xf numFmtId="0" fontId="8" fillId="18" borderId="0" xfId="0" applyFont="1" applyFill="1" applyAlignment="1">
      <alignment horizontal="center" vertical="center" wrapText="1"/>
    </xf>
    <xf numFmtId="0" fontId="8" fillId="18" borderId="10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 vertical="center"/>
    </xf>
    <xf numFmtId="0" fontId="11" fillId="18" borderId="0" xfId="0" applyFont="1" applyFill="1" applyAlignment="1">
      <alignment horizontal="center"/>
    </xf>
    <xf numFmtId="0" fontId="8" fillId="18" borderId="0" xfId="0" applyFont="1" applyFill="1" applyAlignment="1">
      <alignment horizontal="right" vertical="center" wrapText="1"/>
    </xf>
    <xf numFmtId="0" fontId="8" fillId="18" borderId="10" xfId="0" applyFont="1" applyFill="1" applyBorder="1" applyAlignment="1">
      <alignment horizontal="center" vertical="center" wrapText="1"/>
    </xf>
    <xf numFmtId="0" fontId="8" fillId="18" borderId="0" xfId="0" applyFont="1" applyFill="1" applyAlignment="1">
      <alignment horizontal="left" vertical="center" wrapText="1"/>
    </xf>
    <xf numFmtId="0" fontId="10" fillId="18" borderId="0" xfId="0" applyFont="1" applyFill="1" applyAlignment="1">
      <alignment horizontal="center"/>
    </xf>
    <xf numFmtId="0" fontId="7" fillId="18" borderId="0" xfId="0" applyFont="1" applyFill="1" applyAlignment="1">
      <alignment/>
    </xf>
    <xf numFmtId="0" fontId="0" fillId="18" borderId="0" xfId="0" applyFont="1" applyFill="1" applyBorder="1" applyAlignment="1">
      <alignment/>
    </xf>
    <xf numFmtId="0" fontId="0" fillId="18" borderId="0" xfId="0" applyFont="1" applyFill="1" applyBorder="1" applyAlignment="1">
      <alignment horizontal="center"/>
    </xf>
    <xf numFmtId="0" fontId="9" fillId="18" borderId="12" xfId="0" applyFont="1" applyFill="1" applyBorder="1" applyAlignment="1">
      <alignment/>
    </xf>
    <xf numFmtId="0" fontId="0" fillId="18" borderId="12" xfId="0" applyFont="1" applyFill="1" applyBorder="1" applyAlignment="1">
      <alignment/>
    </xf>
    <xf numFmtId="0" fontId="0" fillId="18" borderId="12" xfId="0" applyFont="1" applyFill="1" applyBorder="1" applyAlignment="1">
      <alignment horizontal="center"/>
    </xf>
    <xf numFmtId="0" fontId="0" fillId="18" borderId="13" xfId="0" applyFont="1" applyFill="1" applyBorder="1" applyAlignment="1">
      <alignment horizontal="left" vertical="center" indent="1"/>
    </xf>
    <xf numFmtId="0" fontId="0" fillId="18" borderId="14" xfId="0" applyFont="1" applyFill="1" applyBorder="1" applyAlignment="1">
      <alignment horizontal="left" vertical="center" indent="1"/>
    </xf>
    <xf numFmtId="0" fontId="8" fillId="18" borderId="15" xfId="0" applyFont="1" applyFill="1" applyBorder="1" applyAlignment="1">
      <alignment horizontal="left" vertical="center" indent="1"/>
    </xf>
    <xf numFmtId="0" fontId="0" fillId="18" borderId="11" xfId="0" applyFont="1" applyFill="1" applyBorder="1" applyAlignment="1">
      <alignment horizontal="left" vertical="center" indent="1"/>
    </xf>
    <xf numFmtId="0" fontId="0" fillId="18" borderId="16" xfId="0" applyFont="1" applyFill="1" applyBorder="1" applyAlignment="1">
      <alignment horizontal="left" vertical="center" indent="1"/>
    </xf>
    <xf numFmtId="0" fontId="8" fillId="18" borderId="10" xfId="0" applyFont="1" applyFill="1" applyBorder="1" applyAlignment="1">
      <alignment horizontal="left" vertical="center" indent="1"/>
    </xf>
    <xf numFmtId="164" fontId="0" fillId="18" borderId="14" xfId="0" applyNumberFormat="1" applyFont="1" applyFill="1" applyBorder="1" applyAlignment="1">
      <alignment horizontal="left" vertical="center" indent="1"/>
    </xf>
    <xf numFmtId="0" fontId="0" fillId="18" borderId="17" xfId="0" applyFont="1" applyFill="1" applyBorder="1" applyAlignment="1">
      <alignment horizontal="left" vertical="center" indent="1"/>
    </xf>
    <xf numFmtId="165" fontId="8" fillId="18" borderId="10" xfId="0" applyNumberFormat="1" applyFont="1" applyFill="1" applyBorder="1" applyAlignment="1">
      <alignment horizontal="right" vertical="center" indent="1"/>
    </xf>
    <xf numFmtId="165" fontId="0" fillId="18" borderId="11" xfId="0" applyNumberFormat="1" applyFont="1" applyFill="1" applyBorder="1" applyAlignment="1">
      <alignment horizontal="right" vertical="center" indent="1"/>
    </xf>
    <xf numFmtId="165" fontId="8" fillId="18" borderId="11" xfId="0" applyNumberFormat="1" applyFont="1" applyFill="1" applyBorder="1" applyAlignment="1">
      <alignment horizontal="right" vertical="center" indent="1"/>
    </xf>
    <xf numFmtId="165" fontId="0" fillId="18" borderId="18" xfId="0" applyNumberFormat="1" applyFont="1" applyFill="1" applyBorder="1" applyAlignment="1">
      <alignment horizontal="right" vertical="center" indent="1"/>
    </xf>
    <xf numFmtId="165" fontId="8" fillId="18" borderId="18" xfId="0" applyNumberFormat="1" applyFont="1" applyFill="1" applyBorder="1" applyAlignment="1">
      <alignment horizontal="right" vertical="center" indent="1"/>
    </xf>
    <xf numFmtId="165" fontId="0" fillId="18" borderId="16" xfId="0" applyNumberFormat="1" applyFont="1" applyFill="1" applyBorder="1" applyAlignment="1">
      <alignment horizontal="right" vertical="center" indent="1"/>
    </xf>
    <xf numFmtId="165" fontId="8" fillId="18" borderId="16" xfId="0" applyNumberFormat="1" applyFont="1" applyFill="1" applyBorder="1" applyAlignment="1">
      <alignment horizontal="right" vertical="center" indent="1"/>
    </xf>
    <xf numFmtId="165" fontId="8" fillId="18" borderId="19" xfId="0" applyNumberFormat="1" applyFont="1" applyFill="1" applyBorder="1" applyAlignment="1">
      <alignment horizontal="right" vertical="center" indent="1"/>
    </xf>
    <xf numFmtId="165" fontId="0" fillId="18" borderId="19" xfId="0" applyNumberFormat="1" applyFont="1" applyFill="1" applyBorder="1" applyAlignment="1">
      <alignment horizontal="right" vertical="center" indent="1"/>
    </xf>
    <xf numFmtId="165" fontId="8" fillId="18" borderId="10" xfId="0" applyNumberFormat="1" applyFont="1" applyFill="1" applyBorder="1" applyAlignment="1">
      <alignment horizontal="center" vertical="center"/>
    </xf>
    <xf numFmtId="165" fontId="0" fillId="18" borderId="0" xfId="0" applyNumberFormat="1" applyFont="1" applyFill="1" applyAlignment="1">
      <alignment horizontal="right" vertical="center" indent="1"/>
    </xf>
    <xf numFmtId="0" fontId="8" fillId="18" borderId="10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18" borderId="0" xfId="0" applyFont="1" applyFill="1" applyAlignment="1">
      <alignment horizontal="left" vertical="center" wrapText="1"/>
    </xf>
    <xf numFmtId="0" fontId="8" fillId="18" borderId="16" xfId="0" applyFont="1" applyFill="1" applyBorder="1" applyAlignment="1">
      <alignment horizontal="center" vertical="center" wrapText="1"/>
    </xf>
    <xf numFmtId="0" fontId="8" fillId="18" borderId="15" xfId="0" applyFont="1" applyFill="1" applyBorder="1" applyAlignment="1">
      <alignment horizontal="center" vertical="center"/>
    </xf>
    <xf numFmtId="0" fontId="8" fillId="18" borderId="20" xfId="0" applyFont="1" applyFill="1" applyBorder="1" applyAlignment="1">
      <alignment horizontal="center" vertical="center"/>
    </xf>
    <xf numFmtId="0" fontId="2" fillId="18" borderId="0" xfId="0" applyFont="1" applyFill="1" applyBorder="1" applyAlignment="1">
      <alignment horizontal="left" wrapText="1"/>
    </xf>
    <xf numFmtId="0" fontId="3" fillId="18" borderId="21" xfId="0" applyFont="1" applyFill="1" applyBorder="1" applyAlignment="1">
      <alignment horizontal="left" wrapText="1"/>
    </xf>
    <xf numFmtId="0" fontId="5" fillId="18" borderId="0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0</xdr:row>
      <xdr:rowOff>0</xdr:rowOff>
    </xdr:from>
    <xdr:to>
      <xdr:col>8</xdr:col>
      <xdr:colOff>0</xdr:colOff>
      <xdr:row>1</xdr:row>
      <xdr:rowOff>209550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0"/>
          <a:ext cx="1400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52.8515625" style="1" customWidth="1"/>
    <col min="3" max="6" width="11.421875" style="7" customWidth="1"/>
    <col min="7" max="8" width="11.421875" style="1" customWidth="1"/>
    <col min="9" max="9" width="2.140625" style="1" customWidth="1"/>
    <col min="10" max="16384" width="9.140625" style="1" customWidth="1"/>
  </cols>
  <sheetData>
    <row r="1" spans="2:8" ht="30" customHeight="1">
      <c r="B1" s="49" t="s">
        <v>0</v>
      </c>
      <c r="C1" s="49"/>
      <c r="D1" s="49"/>
      <c r="E1" s="49"/>
      <c r="F1" s="49"/>
      <c r="G1" s="49"/>
      <c r="H1" s="49"/>
    </row>
    <row r="2" spans="2:8" ht="19.5" customHeight="1" thickBot="1">
      <c r="B2" s="50" t="s">
        <v>50</v>
      </c>
      <c r="C2" s="50"/>
      <c r="D2" s="50"/>
      <c r="E2" s="50"/>
      <c r="F2" s="50"/>
      <c r="G2" s="50"/>
      <c r="H2" s="50"/>
    </row>
    <row r="3" spans="2:8" ht="19.5" customHeight="1" thickTop="1">
      <c r="B3" s="2"/>
      <c r="C3" s="3"/>
      <c r="D3" s="3"/>
      <c r="E3" s="3"/>
      <c r="F3" s="3"/>
      <c r="G3" s="2"/>
      <c r="H3" s="2"/>
    </row>
    <row r="4" spans="2:8" ht="15" customHeight="1">
      <c r="B4" s="51" t="s">
        <v>47</v>
      </c>
      <c r="C4" s="51"/>
      <c r="D4" s="51"/>
      <c r="E4" s="51"/>
      <c r="F4" s="51"/>
      <c r="G4" s="51"/>
      <c r="H4" s="51"/>
    </row>
    <row r="5" spans="2:8" ht="9.75" customHeight="1">
      <c r="B5" s="4"/>
      <c r="C5" s="5"/>
      <c r="D5" s="5"/>
      <c r="E5" s="5"/>
      <c r="F5" s="5"/>
      <c r="G5" s="4"/>
      <c r="H5" s="4"/>
    </row>
    <row r="6" spans="2:8" s="6" customFormat="1" ht="25.5" customHeight="1">
      <c r="B6" s="43" t="s">
        <v>1</v>
      </c>
      <c r="C6" s="47" t="s">
        <v>2</v>
      </c>
      <c r="D6" s="48"/>
      <c r="E6" s="47" t="s">
        <v>3</v>
      </c>
      <c r="F6" s="48"/>
      <c r="G6" s="47" t="s">
        <v>4</v>
      </c>
      <c r="H6" s="48"/>
    </row>
    <row r="7" spans="2:8" s="6" customFormat="1" ht="26.25" customHeight="1">
      <c r="B7" s="44"/>
      <c r="C7" s="9" t="s">
        <v>5</v>
      </c>
      <c r="D7" s="13" t="s">
        <v>6</v>
      </c>
      <c r="E7" s="9" t="s">
        <v>5</v>
      </c>
      <c r="F7" s="13" t="s">
        <v>6</v>
      </c>
      <c r="G7" s="9" t="s">
        <v>5</v>
      </c>
      <c r="H7" s="13" t="s">
        <v>6</v>
      </c>
    </row>
    <row r="8" spans="2:8" ht="15" customHeight="1">
      <c r="B8" s="22" t="s">
        <v>17</v>
      </c>
      <c r="C8" s="31">
        <v>1384.2</v>
      </c>
      <c r="D8" s="31">
        <v>69.1</v>
      </c>
      <c r="E8" s="31">
        <v>695.2</v>
      </c>
      <c r="F8" s="31">
        <v>24.2</v>
      </c>
      <c r="G8" s="32">
        <f aca="true" t="shared" si="0" ref="G8:H11">+C8+E8</f>
        <v>2079.4</v>
      </c>
      <c r="H8" s="32">
        <f t="shared" si="0"/>
        <v>93.3</v>
      </c>
    </row>
    <row r="9" spans="2:8" ht="15" customHeight="1">
      <c r="B9" s="23" t="s">
        <v>20</v>
      </c>
      <c r="C9" s="33">
        <v>25.4</v>
      </c>
      <c r="D9" s="33">
        <v>0.8</v>
      </c>
      <c r="E9" s="33">
        <v>696</v>
      </c>
      <c r="F9" s="33">
        <v>18.6</v>
      </c>
      <c r="G9" s="34">
        <f t="shared" si="0"/>
        <v>721.4</v>
      </c>
      <c r="H9" s="34">
        <f t="shared" si="0"/>
        <v>19.400000000000002</v>
      </c>
    </row>
    <row r="10" spans="2:8" ht="15" customHeight="1">
      <c r="B10" s="23" t="s">
        <v>21</v>
      </c>
      <c r="C10" s="33">
        <v>36.9</v>
      </c>
      <c r="D10" s="33">
        <v>1.2</v>
      </c>
      <c r="E10" s="33">
        <v>272.1</v>
      </c>
      <c r="F10" s="33">
        <v>8.3</v>
      </c>
      <c r="G10" s="34">
        <f t="shared" si="0"/>
        <v>309</v>
      </c>
      <c r="H10" s="34">
        <f t="shared" si="0"/>
        <v>9.5</v>
      </c>
    </row>
    <row r="11" spans="2:8" ht="15" customHeight="1">
      <c r="B11" s="23" t="s">
        <v>22</v>
      </c>
      <c r="C11" s="35">
        <v>642.3</v>
      </c>
      <c r="D11" s="35">
        <v>16.1</v>
      </c>
      <c r="E11" s="35">
        <v>441.3</v>
      </c>
      <c r="F11" s="35">
        <v>8.2</v>
      </c>
      <c r="G11" s="36">
        <f t="shared" si="0"/>
        <v>1083.6</v>
      </c>
      <c r="H11" s="34">
        <f t="shared" si="0"/>
        <v>24.3</v>
      </c>
    </row>
    <row r="12" spans="2:8" ht="19.5" customHeight="1">
      <c r="B12" s="24" t="s">
        <v>4</v>
      </c>
      <c r="C12" s="30">
        <f aca="true" t="shared" si="1" ref="C12:H12">+SUM(C8:C11)</f>
        <v>2088.8</v>
      </c>
      <c r="D12" s="30">
        <f t="shared" si="1"/>
        <v>87.19999999999999</v>
      </c>
      <c r="E12" s="30">
        <f t="shared" si="1"/>
        <v>2104.6000000000004</v>
      </c>
      <c r="F12" s="30">
        <f t="shared" si="1"/>
        <v>59.3</v>
      </c>
      <c r="G12" s="30">
        <f t="shared" si="1"/>
        <v>4193.4</v>
      </c>
      <c r="H12" s="30">
        <f t="shared" si="1"/>
        <v>146.5</v>
      </c>
    </row>
    <row r="15" spans="2:6" ht="15" customHeight="1">
      <c r="B15" s="45" t="s">
        <v>48</v>
      </c>
      <c r="C15" s="45"/>
      <c r="D15" s="45"/>
      <c r="E15" s="45"/>
      <c r="F15" s="8"/>
    </row>
    <row r="16" spans="3:5" ht="9.75" customHeight="1">
      <c r="C16" s="8"/>
      <c r="D16" s="8"/>
      <c r="E16" s="12" t="s">
        <v>7</v>
      </c>
    </row>
    <row r="17" spans="2:5" ht="24.75" customHeight="1">
      <c r="B17" s="13" t="s">
        <v>8</v>
      </c>
      <c r="C17" s="9" t="s">
        <v>9</v>
      </c>
      <c r="D17" s="9" t="s">
        <v>10</v>
      </c>
      <c r="E17" s="10" t="s">
        <v>4</v>
      </c>
    </row>
    <row r="18" spans="2:6" ht="12.75">
      <c r="B18" s="25" t="s">
        <v>11</v>
      </c>
      <c r="C18" s="31">
        <v>4974.3</v>
      </c>
      <c r="D18" s="31">
        <v>4772.5</v>
      </c>
      <c r="E18" s="32">
        <f>+C18+D18</f>
        <v>9746.8</v>
      </c>
      <c r="F18" s="11"/>
    </row>
    <row r="19" spans="2:5" ht="12.75">
      <c r="B19" s="26" t="s">
        <v>12</v>
      </c>
      <c r="C19" s="35">
        <v>10366.5</v>
      </c>
      <c r="D19" s="35">
        <v>8062.7</v>
      </c>
      <c r="E19" s="36">
        <f>+C19+D19</f>
        <v>18429.2</v>
      </c>
    </row>
    <row r="20" spans="2:5" ht="19.5" customHeight="1">
      <c r="B20" s="27" t="s">
        <v>4</v>
      </c>
      <c r="C20" s="30">
        <f>+SUM(C18:C19)</f>
        <v>15340.8</v>
      </c>
      <c r="D20" s="30">
        <f>+SUM(D18:D19)</f>
        <v>12835.2</v>
      </c>
      <c r="E20" s="30">
        <f>+SUM(E18:E19)</f>
        <v>28176</v>
      </c>
    </row>
    <row r="23" spans="2:8" ht="15" customHeight="1">
      <c r="B23" s="45" t="s">
        <v>49</v>
      </c>
      <c r="C23" s="45"/>
      <c r="D23" s="45"/>
      <c r="E23" s="45"/>
      <c r="F23" s="45"/>
      <c r="G23" s="45"/>
      <c r="H23" s="45"/>
    </row>
    <row r="24" spans="3:8" ht="9.75" customHeight="1">
      <c r="C24" s="8"/>
      <c r="D24" s="8"/>
      <c r="E24" s="8"/>
      <c r="F24" s="8"/>
      <c r="G24" s="8"/>
      <c r="H24" s="12" t="s">
        <v>7</v>
      </c>
    </row>
    <row r="25" spans="2:8" ht="25.5" customHeight="1">
      <c r="B25" s="43" t="s">
        <v>13</v>
      </c>
      <c r="C25" s="41" t="s">
        <v>2</v>
      </c>
      <c r="D25" s="41"/>
      <c r="E25" s="41" t="s">
        <v>3</v>
      </c>
      <c r="F25" s="41"/>
      <c r="G25" s="41" t="s">
        <v>4</v>
      </c>
      <c r="H25" s="41"/>
    </row>
    <row r="26" spans="2:8" ht="20.25" customHeight="1">
      <c r="B26" s="46"/>
      <c r="C26" s="9" t="s">
        <v>9</v>
      </c>
      <c r="D26" s="9" t="s">
        <v>10</v>
      </c>
      <c r="E26" s="9" t="s">
        <v>9</v>
      </c>
      <c r="F26" s="9" t="s">
        <v>10</v>
      </c>
      <c r="G26" s="9" t="s">
        <v>9</v>
      </c>
      <c r="H26" s="9" t="s">
        <v>10</v>
      </c>
    </row>
    <row r="27" spans="2:8" ht="12.75">
      <c r="B27" s="25" t="s">
        <v>18</v>
      </c>
      <c r="C27" s="31">
        <v>1619</v>
      </c>
      <c r="D27" s="31">
        <v>1341.9</v>
      </c>
      <c r="E27" s="31">
        <v>9079.6</v>
      </c>
      <c r="F27" s="31">
        <v>6775.9</v>
      </c>
      <c r="G27" s="32">
        <f>+C27+E27</f>
        <v>10698.6</v>
      </c>
      <c r="H27" s="32">
        <f>+D27+F27</f>
        <v>8117.799999999999</v>
      </c>
    </row>
    <row r="28" spans="2:8" ht="12.75">
      <c r="B28" s="26" t="s">
        <v>19</v>
      </c>
      <c r="C28" s="35">
        <v>3355.3</v>
      </c>
      <c r="D28" s="35">
        <v>3430.6</v>
      </c>
      <c r="E28" s="35">
        <v>1286.9</v>
      </c>
      <c r="F28" s="35">
        <v>1286.8</v>
      </c>
      <c r="G28" s="36">
        <f>+C28+E28</f>
        <v>4642.200000000001</v>
      </c>
      <c r="H28" s="36">
        <f>+D28+F28</f>
        <v>4717.4</v>
      </c>
    </row>
    <row r="29" spans="2:8" ht="19.5" customHeight="1">
      <c r="B29" s="27" t="s">
        <v>4</v>
      </c>
      <c r="C29" s="30">
        <f aca="true" t="shared" si="2" ref="C29:H29">+SUM(C27:C28)</f>
        <v>4974.3</v>
      </c>
      <c r="D29" s="30">
        <f t="shared" si="2"/>
        <v>4772.5</v>
      </c>
      <c r="E29" s="30">
        <f t="shared" si="2"/>
        <v>10366.5</v>
      </c>
      <c r="F29" s="30">
        <f t="shared" si="2"/>
        <v>8062.7</v>
      </c>
      <c r="G29" s="30">
        <f t="shared" si="2"/>
        <v>15340.800000000001</v>
      </c>
      <c r="H29" s="30">
        <f t="shared" si="2"/>
        <v>12835.199999999999</v>
      </c>
    </row>
    <row r="32" spans="2:8" ht="15" customHeight="1">
      <c r="B32" s="45" t="s">
        <v>14</v>
      </c>
      <c r="C32" s="45"/>
      <c r="D32" s="45"/>
      <c r="E32" s="45"/>
      <c r="F32" s="45"/>
      <c r="G32" s="45"/>
      <c r="H32" s="45"/>
    </row>
    <row r="33" spans="2:8" ht="9.75" customHeight="1">
      <c r="B33" s="14"/>
      <c r="C33" s="8"/>
      <c r="D33" s="8"/>
      <c r="E33" s="8"/>
      <c r="F33" s="8"/>
      <c r="G33" s="14"/>
      <c r="H33" s="14"/>
    </row>
    <row r="34" spans="2:8" ht="25.5" customHeight="1">
      <c r="B34" s="43" t="s">
        <v>15</v>
      </c>
      <c r="C34" s="41" t="s">
        <v>2</v>
      </c>
      <c r="D34" s="41"/>
      <c r="E34" s="41" t="s">
        <v>3</v>
      </c>
      <c r="F34" s="41"/>
      <c r="G34" s="41" t="s">
        <v>16</v>
      </c>
      <c r="H34" s="42"/>
    </row>
    <row r="35" spans="2:8" ht="26.25" customHeight="1">
      <c r="B35" s="44"/>
      <c r="C35" s="39" t="s">
        <v>5</v>
      </c>
      <c r="D35" s="13" t="s">
        <v>6</v>
      </c>
      <c r="E35" s="9" t="s">
        <v>5</v>
      </c>
      <c r="F35" s="13" t="s">
        <v>6</v>
      </c>
      <c r="G35" s="9" t="s">
        <v>5</v>
      </c>
      <c r="H35" s="13" t="s">
        <v>6</v>
      </c>
    </row>
    <row r="36" spans="2:8" ht="12.75">
      <c r="B36" s="22" t="s">
        <v>23</v>
      </c>
      <c r="C36" s="31">
        <v>114.9</v>
      </c>
      <c r="D36" s="31">
        <v>8.6</v>
      </c>
      <c r="E36" s="31">
        <v>186.2</v>
      </c>
      <c r="F36" s="31">
        <v>5.5</v>
      </c>
      <c r="G36" s="32">
        <f>+SUM(C36+E36)</f>
        <v>301.1</v>
      </c>
      <c r="H36" s="37">
        <f>+SUM(D36+F36)</f>
        <v>14.1</v>
      </c>
    </row>
    <row r="37" spans="2:8" ht="12.75">
      <c r="B37" s="23" t="s">
        <v>24</v>
      </c>
      <c r="C37" s="33">
        <v>886.6</v>
      </c>
      <c r="D37" s="33">
        <v>14.3</v>
      </c>
      <c r="E37" s="33">
        <v>392.6</v>
      </c>
      <c r="F37" s="33">
        <v>2.6</v>
      </c>
      <c r="G37" s="34">
        <f aca="true" t="shared" si="3" ref="G37:G59">+SUM(C37+E37)</f>
        <v>1279.2</v>
      </c>
      <c r="H37" s="37">
        <f aca="true" t="shared" si="4" ref="H37:H58">+SUM(D37+F37)</f>
        <v>16.900000000000002</v>
      </c>
    </row>
    <row r="38" spans="2:8" ht="12.75">
      <c r="B38" s="23" t="s">
        <v>25</v>
      </c>
      <c r="C38" s="33">
        <v>360.5</v>
      </c>
      <c r="D38" s="33">
        <v>27.1</v>
      </c>
      <c r="E38" s="33">
        <v>576</v>
      </c>
      <c r="F38" s="33">
        <v>25.2</v>
      </c>
      <c r="G38" s="34">
        <f t="shared" si="3"/>
        <v>936.5</v>
      </c>
      <c r="H38" s="37">
        <f t="shared" si="4"/>
        <v>52.3</v>
      </c>
    </row>
    <row r="39" spans="2:8" ht="12.75">
      <c r="B39" s="23" t="s">
        <v>26</v>
      </c>
      <c r="C39" s="33">
        <v>18.6</v>
      </c>
      <c r="D39" s="33">
        <v>0.9</v>
      </c>
      <c r="E39" s="33">
        <v>0</v>
      </c>
      <c r="F39" s="33">
        <v>0</v>
      </c>
      <c r="G39" s="34">
        <f t="shared" si="3"/>
        <v>18.6</v>
      </c>
      <c r="H39" s="37">
        <f t="shared" si="4"/>
        <v>0.9</v>
      </c>
    </row>
    <row r="40" spans="2:8" ht="12.75">
      <c r="B40" s="23" t="s">
        <v>27</v>
      </c>
      <c r="C40" s="33"/>
      <c r="D40" s="33"/>
      <c r="E40" s="33"/>
      <c r="F40" s="33"/>
      <c r="G40" s="34"/>
      <c r="H40" s="37"/>
    </row>
    <row r="41" spans="2:8" ht="12.75">
      <c r="B41" s="23" t="s">
        <v>28</v>
      </c>
      <c r="C41" s="33">
        <v>19.4</v>
      </c>
      <c r="D41" s="33">
        <v>1.3</v>
      </c>
      <c r="E41" s="33">
        <v>35.9</v>
      </c>
      <c r="F41" s="33">
        <v>0.4</v>
      </c>
      <c r="G41" s="34">
        <f t="shared" si="3"/>
        <v>55.3</v>
      </c>
      <c r="H41" s="37">
        <f t="shared" si="4"/>
        <v>1.7000000000000002</v>
      </c>
    </row>
    <row r="42" spans="2:8" ht="12.75">
      <c r="B42" s="23" t="s">
        <v>34</v>
      </c>
      <c r="C42" s="33"/>
      <c r="D42" s="33"/>
      <c r="E42" s="33"/>
      <c r="F42" s="33"/>
      <c r="G42" s="34"/>
      <c r="H42" s="37"/>
    </row>
    <row r="43" spans="2:8" ht="12.75">
      <c r="B43" s="23" t="s">
        <v>29</v>
      </c>
      <c r="C43" s="33">
        <v>344.7</v>
      </c>
      <c r="D43" s="33">
        <v>21.5</v>
      </c>
      <c r="E43" s="33">
        <v>175.3</v>
      </c>
      <c r="F43" s="33">
        <v>6.2</v>
      </c>
      <c r="G43" s="34">
        <f t="shared" si="3"/>
        <v>520</v>
      </c>
      <c r="H43" s="37">
        <f t="shared" si="4"/>
        <v>27.7</v>
      </c>
    </row>
    <row r="44" spans="2:8" ht="12.75">
      <c r="B44" s="23" t="s">
        <v>30</v>
      </c>
      <c r="C44" s="33">
        <v>48.4</v>
      </c>
      <c r="D44" s="33">
        <v>3.7</v>
      </c>
      <c r="E44" s="33">
        <v>73.2</v>
      </c>
      <c r="F44" s="33">
        <v>5</v>
      </c>
      <c r="G44" s="34">
        <f t="shared" si="3"/>
        <v>121.6</v>
      </c>
      <c r="H44" s="37">
        <f t="shared" si="4"/>
        <v>8.7</v>
      </c>
    </row>
    <row r="45" spans="2:8" ht="12.75">
      <c r="B45" s="23" t="s">
        <v>31</v>
      </c>
      <c r="C45" s="33">
        <v>149.2</v>
      </c>
      <c r="D45" s="33">
        <v>5.7</v>
      </c>
      <c r="E45" s="33">
        <v>517.2</v>
      </c>
      <c r="F45" s="33">
        <v>9.8</v>
      </c>
      <c r="G45" s="34">
        <f t="shared" si="3"/>
        <v>666.4000000000001</v>
      </c>
      <c r="H45" s="37">
        <f t="shared" si="4"/>
        <v>15.5</v>
      </c>
    </row>
    <row r="46" spans="2:8" ht="12.75">
      <c r="B46" s="23" t="s">
        <v>32</v>
      </c>
      <c r="C46" s="33">
        <v>37.2</v>
      </c>
      <c r="D46" s="33">
        <v>1</v>
      </c>
      <c r="E46" s="33">
        <v>32.7</v>
      </c>
      <c r="F46" s="33">
        <v>1.7</v>
      </c>
      <c r="G46" s="34">
        <f t="shared" si="3"/>
        <v>69.9</v>
      </c>
      <c r="H46" s="37">
        <f t="shared" si="4"/>
        <v>2.7</v>
      </c>
    </row>
    <row r="47" spans="2:10" ht="12.75">
      <c r="B47" s="23" t="s">
        <v>33</v>
      </c>
      <c r="C47" s="33"/>
      <c r="D47" s="33"/>
      <c r="E47" s="33"/>
      <c r="F47" s="33"/>
      <c r="G47" s="34"/>
      <c r="H47" s="37"/>
      <c r="J47" s="40"/>
    </row>
    <row r="48" spans="2:8" ht="12.75">
      <c r="B48" s="23" t="s">
        <v>35</v>
      </c>
      <c r="C48" s="33">
        <v>7.5</v>
      </c>
      <c r="D48" s="33">
        <v>0.6</v>
      </c>
      <c r="E48" s="33">
        <v>8.8</v>
      </c>
      <c r="F48" s="33">
        <v>0.7</v>
      </c>
      <c r="G48" s="34">
        <f t="shared" si="3"/>
        <v>16.3</v>
      </c>
      <c r="H48" s="37">
        <f t="shared" si="4"/>
        <v>1.2999999999999998</v>
      </c>
    </row>
    <row r="49" spans="2:8" ht="12.75">
      <c r="B49" s="23" t="s">
        <v>36</v>
      </c>
      <c r="C49" s="33">
        <v>7.1</v>
      </c>
      <c r="D49" s="33">
        <v>0.2</v>
      </c>
      <c r="E49" s="33">
        <v>7.3</v>
      </c>
      <c r="F49" s="33">
        <v>0.1</v>
      </c>
      <c r="G49" s="34">
        <f t="shared" si="3"/>
        <v>14.399999999999999</v>
      </c>
      <c r="H49" s="37">
        <f t="shared" si="4"/>
        <v>0.30000000000000004</v>
      </c>
    </row>
    <row r="50" spans="2:8" ht="12.75">
      <c r="B50" s="23" t="s">
        <v>37</v>
      </c>
      <c r="C50" s="33">
        <v>2.9</v>
      </c>
      <c r="D50" s="33">
        <v>0.3</v>
      </c>
      <c r="E50" s="33">
        <v>0</v>
      </c>
      <c r="F50" s="33">
        <v>0</v>
      </c>
      <c r="G50" s="34">
        <f t="shared" si="3"/>
        <v>2.9</v>
      </c>
      <c r="H50" s="37">
        <f t="shared" si="4"/>
        <v>0.3</v>
      </c>
    </row>
    <row r="51" spans="2:8" ht="12.75">
      <c r="B51" s="23" t="s">
        <v>41</v>
      </c>
      <c r="C51" s="33">
        <v>41.3</v>
      </c>
      <c r="D51" s="33">
        <v>0.7</v>
      </c>
      <c r="E51" s="33">
        <v>86.9</v>
      </c>
      <c r="F51" s="33">
        <v>2</v>
      </c>
      <c r="G51" s="34">
        <f t="shared" si="3"/>
        <v>128.2</v>
      </c>
      <c r="H51" s="37">
        <f t="shared" si="4"/>
        <v>2.7</v>
      </c>
    </row>
    <row r="52" spans="2:8" ht="12.75">
      <c r="B52" s="23" t="s">
        <v>38</v>
      </c>
      <c r="C52" s="33">
        <v>0.5</v>
      </c>
      <c r="D52" s="33">
        <v>0.1</v>
      </c>
      <c r="E52" s="33">
        <v>0</v>
      </c>
      <c r="F52" s="33">
        <v>0</v>
      </c>
      <c r="G52" s="34">
        <f t="shared" si="3"/>
        <v>0.5</v>
      </c>
      <c r="H52" s="37">
        <v>0.1</v>
      </c>
    </row>
    <row r="53" spans="2:8" ht="12.75">
      <c r="B53" s="23" t="s">
        <v>39</v>
      </c>
      <c r="C53" s="33">
        <v>1.5</v>
      </c>
      <c r="D53" s="33">
        <v>0.1</v>
      </c>
      <c r="E53" s="33">
        <v>0</v>
      </c>
      <c r="F53" s="33">
        <v>0</v>
      </c>
      <c r="G53" s="34">
        <f t="shared" si="3"/>
        <v>1.5</v>
      </c>
      <c r="H53" s="37">
        <v>0.1</v>
      </c>
    </row>
    <row r="54" spans="2:8" ht="12.75">
      <c r="B54" s="23" t="s">
        <v>40</v>
      </c>
      <c r="C54" s="33"/>
      <c r="D54" s="33"/>
      <c r="E54" s="33"/>
      <c r="F54" s="33"/>
      <c r="G54" s="34"/>
      <c r="H54" s="37"/>
    </row>
    <row r="55" spans="2:8" ht="12.75">
      <c r="B55" s="28" t="s">
        <v>42</v>
      </c>
      <c r="C55" s="33">
        <v>7.6</v>
      </c>
      <c r="D55" s="33">
        <v>0.4</v>
      </c>
      <c r="E55" s="33">
        <v>12.5</v>
      </c>
      <c r="F55" s="33">
        <v>0.1</v>
      </c>
      <c r="G55" s="34">
        <f t="shared" si="3"/>
        <v>20.1</v>
      </c>
      <c r="H55" s="37">
        <v>0.5</v>
      </c>
    </row>
    <row r="56" spans="2:8" ht="12.75">
      <c r="B56" s="23" t="s">
        <v>43</v>
      </c>
      <c r="C56" s="33"/>
      <c r="D56" s="38"/>
      <c r="E56" s="33"/>
      <c r="F56" s="38"/>
      <c r="G56" s="34"/>
      <c r="H56" s="37"/>
    </row>
    <row r="57" spans="2:8" ht="12.75">
      <c r="B57" s="23" t="s">
        <v>44</v>
      </c>
      <c r="C57" s="33">
        <v>26.1</v>
      </c>
      <c r="D57" s="33">
        <v>0.5</v>
      </c>
      <c r="E57" s="33">
        <v>0</v>
      </c>
      <c r="F57" s="33">
        <v>0</v>
      </c>
      <c r="G57" s="34">
        <f t="shared" si="3"/>
        <v>26.1</v>
      </c>
      <c r="H57" s="37">
        <f t="shared" si="4"/>
        <v>0.5</v>
      </c>
    </row>
    <row r="58" spans="2:8" ht="12.75">
      <c r="B58" s="23" t="s">
        <v>45</v>
      </c>
      <c r="C58" s="33">
        <v>13.1</v>
      </c>
      <c r="D58" s="33">
        <v>0.1</v>
      </c>
      <c r="E58" s="33">
        <v>0</v>
      </c>
      <c r="F58" s="33">
        <v>0</v>
      </c>
      <c r="G58" s="34">
        <f t="shared" si="3"/>
        <v>13.1</v>
      </c>
      <c r="H58" s="37">
        <f t="shared" si="4"/>
        <v>0.1</v>
      </c>
    </row>
    <row r="59" spans="2:8" ht="12.75">
      <c r="B59" s="29" t="s">
        <v>46</v>
      </c>
      <c r="C59" s="35">
        <v>1.7</v>
      </c>
      <c r="D59" s="33">
        <v>0.1</v>
      </c>
      <c r="E59" s="33">
        <v>0</v>
      </c>
      <c r="F59" s="33">
        <v>0</v>
      </c>
      <c r="G59" s="34">
        <f t="shared" si="3"/>
        <v>1.7</v>
      </c>
      <c r="H59" s="37">
        <v>0.1</v>
      </c>
    </row>
    <row r="60" spans="2:8" ht="19.5" customHeight="1">
      <c r="B60" s="24" t="s">
        <v>4</v>
      </c>
      <c r="C60" s="30">
        <f aca="true" t="shared" si="5" ref="C60:H60">+SUM(C36:C59)</f>
        <v>2088.7999999999997</v>
      </c>
      <c r="D60" s="30">
        <f t="shared" si="5"/>
        <v>87.19999999999997</v>
      </c>
      <c r="E60" s="30">
        <f t="shared" si="5"/>
        <v>2104.6</v>
      </c>
      <c r="F60" s="30">
        <f t="shared" si="5"/>
        <v>59.30000000000001</v>
      </c>
      <c r="G60" s="30">
        <f t="shared" si="5"/>
        <v>4193.4000000000015</v>
      </c>
      <c r="H60" s="30">
        <f t="shared" si="5"/>
        <v>146.5</v>
      </c>
    </row>
    <row r="63" spans="2:8" ht="13.5" thickBot="1">
      <c r="B63" s="17"/>
      <c r="C63" s="18"/>
      <c r="D63" s="18"/>
      <c r="E63" s="18"/>
      <c r="F63" s="18"/>
      <c r="G63" s="17"/>
      <c r="H63" s="17"/>
    </row>
    <row r="64" spans="2:8" ht="15" customHeight="1" thickTop="1">
      <c r="B64" s="19" t="s">
        <v>51</v>
      </c>
      <c r="C64" s="21"/>
      <c r="D64" s="21"/>
      <c r="E64" s="21"/>
      <c r="F64" s="21"/>
      <c r="G64" s="20"/>
      <c r="H64" s="20"/>
    </row>
    <row r="65" ht="4.5" customHeight="1">
      <c r="D65" s="15"/>
    </row>
    <row r="66" ht="15" customHeight="1">
      <c r="B66" s="16" t="s">
        <v>52</v>
      </c>
    </row>
  </sheetData>
  <sheetProtection/>
  <mergeCells count="18">
    <mergeCell ref="B1:H1"/>
    <mergeCell ref="B2:H2"/>
    <mergeCell ref="B4:H4"/>
    <mergeCell ref="C6:D6"/>
    <mergeCell ref="E6:F6"/>
    <mergeCell ref="B32:H32"/>
    <mergeCell ref="G6:H6"/>
    <mergeCell ref="B15:E15"/>
    <mergeCell ref="B6:B7"/>
    <mergeCell ref="B23:H23"/>
    <mergeCell ref="C25:D25"/>
    <mergeCell ref="E25:F25"/>
    <mergeCell ref="G25:H25"/>
    <mergeCell ref="B25:B26"/>
    <mergeCell ref="C34:D34"/>
    <mergeCell ref="E34:F34"/>
    <mergeCell ref="G34:H34"/>
    <mergeCell ref="B34:B35"/>
  </mergeCells>
  <printOptions horizontalCentered="1"/>
  <pageMargins left="0.15748031496062992" right="0.15748031496062992" top="0.35" bottom="0.51" header="0.3" footer="0.275590551181102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CYSTAT</cp:lastModifiedBy>
  <cp:lastPrinted>2013-07-26T08:51:09Z</cp:lastPrinted>
  <dcterms:created xsi:type="dcterms:W3CDTF">2002-11-28T19:30:57Z</dcterms:created>
  <dcterms:modified xsi:type="dcterms:W3CDTF">2013-07-26T08:51:18Z</dcterms:modified>
  <cp:category/>
  <cp:version/>
  <cp:contentType/>
  <cp:contentStatus/>
</cp:coreProperties>
</file>