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<sst xmlns="http://schemas.openxmlformats.org/spreadsheetml/2006/main" count="80" uniqueCount="53">
  <si>
    <t>ΕΘΝΙΚΕΣ ΟΔΙΚΕΣ ΜΕΤΑΦΟΡΕΣ</t>
  </si>
  <si>
    <t>ΠΙΝΑΚΑΣ 1.  Εθνικές οδικές μεταφορές κατά ωφέλιμο βάρος οχήματος και τύπο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</si>
  <si>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</si>
  <si>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</si>
  <si>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</si>
  <si>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</si>
  <si>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</si>
  <si>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</si>
  <si>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</si>
  <si>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</si>
  <si>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</si>
  <si>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</si>
  <si>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</si>
  <si>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</si>
  <si>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</si>
  <si>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</si>
  <si>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</si>
  <si>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</si>
  <si>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</si>
  <si>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</si>
  <si>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</si>
  <si>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</si>
  <si>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               "         10,0 - 14,9 Τόνοι</t>
  </si>
  <si>
    <t xml:space="preserve">         "         15,0 Τόνοι +</t>
  </si>
  <si>
    <t xml:space="preserve">      Φορτηγό      3,0 - 9,9 Τόνοι</t>
  </si>
  <si>
    <t>Ρυμουλκό</t>
  </si>
  <si>
    <t xml:space="preserve"> 04. Τρόφιμα,ποτά και προϊόντα καπνού</t>
  </si>
  <si>
    <t xml:space="preserve"> 05. Υλες και προϊόντα κλωστοϋφαντουργίας.Δέρμα</t>
  </si>
  <si>
    <t xml:space="preserve">        και δερμάτινα είδη</t>
  </si>
  <si>
    <t xml:space="preserve"> 06. Ξυλεία και προϊόντα από ξυλεία και φελλό ( εκτός</t>
  </si>
  <si>
    <t xml:space="preserve">         από έπιπλα)</t>
  </si>
  <si>
    <t xml:space="preserve"> 07. Οπτάνθρακας και προϊόντα διύλισης πετρελαίου</t>
  </si>
  <si>
    <t xml:space="preserve"> 03  Μεταλλεύματα και προϊόντα ορυχείων και λατομείων</t>
  </si>
  <si>
    <t xml:space="preserve"> 08. Χημικές ουσίες,χημικά προϊοντα και συνθετικες ίνες</t>
  </si>
  <si>
    <t xml:space="preserve"> 09. Αλλα μη μεταλλικά ορυκτά προϊόντα</t>
  </si>
  <si>
    <t xml:space="preserve"> 10. Βασικά μέταλλα.Προϊόντα μεταλλουργίας,με εξαίρεση</t>
  </si>
  <si>
    <t xml:space="preserve">        τα μηχανήματα και τα είδη εξοπλισμού</t>
  </si>
  <si>
    <t xml:space="preserve"> 11. Μηχανήματα και εξοπλισμός</t>
  </si>
  <si>
    <t xml:space="preserve"> 12. Προϊόντα αυτοκινητοβιομηχανίας,εξοπλισμός μεταφοράς</t>
  </si>
  <si>
    <t xml:space="preserve"> 13. Επιπλα και άλλα μεταποιημένα προϊόντα </t>
  </si>
  <si>
    <t xml:space="preserve"> 14.Αστικά και λοιπά απόβλητα.Δευτερογενείς πρώτες ύλες</t>
  </si>
  <si>
    <t xml:space="preserve"> 16. Εξοπλισμός και υλικό που χρησιμοποιείται   στη</t>
  </si>
  <si>
    <t xml:space="preserve">        μεταφορά εμπορευμάτων</t>
  </si>
  <si>
    <t xml:space="preserve">        Οχήματα με κινητήρα που μετακινούνται για επισκευή</t>
  </si>
  <si>
    <t xml:space="preserve"> 17.Εμπορεύματα μετακόμισης νοικοκυριού ή γραφείου.</t>
  </si>
  <si>
    <t xml:space="preserve"> 18. Ομαδοποιημένα εμπορεύματα</t>
  </si>
  <si>
    <t xml:space="preserve"> 20. Αλλα εμπορεύματα που δεν κατατάσονται αλλού</t>
  </si>
  <si>
    <t xml:space="preserve"> 19. Μη προσδιορίσιμα προϊόντα</t>
  </si>
  <si>
    <t>ΑΠΡΙΛΙΟΣ-ΙΟΥΝΙΟΣ 2011</t>
  </si>
  <si>
    <t>…</t>
  </si>
  <si>
    <t>(Last Updated  18/11/11)</t>
  </si>
  <si>
    <t>COPYRIGHT © :2011, REPUBLIC OF CYPRUS, STATISTICAL SERVICE</t>
  </si>
  <si>
    <t xml:space="preserve"> 01. Προϊόντα γεωργίας,θήρας και δασοκομίας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</si>
</sst>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  <numFmt numFmtId="187" formatCode="0.0"/>
  </numFmts>
  <fonts count="13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/>
    </xf>
    <xf numFmtId="180" fontId="7" fillId="2" borderId="3" xfId="0" applyNumberFormat="1" applyFont="1" applyFill="1" applyBorder="1" applyAlignment="1">
      <alignment/>
    </xf>
    <xf numFmtId="180" fontId="7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85" fontId="0" fillId="2" borderId="8" xfId="0" applyNumberFormat="1" applyFont="1" applyFill="1" applyBorder="1" applyAlignment="1">
      <alignment horizontal="left"/>
    </xf>
    <xf numFmtId="180" fontId="0" fillId="2" borderId="2" xfId="0" applyNumberFormat="1" applyFont="1" applyFill="1" applyBorder="1" applyAlignment="1">
      <alignment horizontal="right"/>
    </xf>
    <xf numFmtId="180" fontId="7" fillId="2" borderId="2" xfId="0" applyNumberFormat="1" applyFont="1" applyFill="1" applyBorder="1" applyAlignment="1">
      <alignment horizontal="right"/>
    </xf>
    <xf numFmtId="180" fontId="0" fillId="2" borderId="8" xfId="0" applyNumberFormat="1" applyFont="1" applyFill="1" applyBorder="1" applyAlignment="1">
      <alignment horizontal="right"/>
    </xf>
    <xf numFmtId="180" fontId="7" fillId="2" borderId="8" xfId="0" applyNumberFormat="1" applyFont="1" applyFill="1" applyBorder="1" applyAlignment="1">
      <alignment horizontal="right"/>
    </xf>
    <xf numFmtId="180" fontId="7" fillId="2" borderId="9" xfId="0" applyNumberFormat="1" applyFont="1" applyFill="1" applyBorder="1" applyAlignment="1">
      <alignment horizontal="right"/>
    </xf>
    <xf numFmtId="181" fontId="7" fillId="2" borderId="7" xfId="0" applyNumberFormat="1" applyFont="1" applyFill="1" applyBorder="1" applyAlignment="1">
      <alignment horizontal="right"/>
    </xf>
    <xf numFmtId="180" fontId="0" fillId="2" borderId="3" xfId="0" applyNumberFormat="1" applyFont="1" applyFill="1" applyBorder="1" applyAlignment="1">
      <alignment horizontal="right"/>
    </xf>
    <xf numFmtId="180" fontId="7" fillId="2" borderId="1" xfId="0" applyNumberFormat="1" applyFont="1" applyFill="1" applyBorder="1" applyAlignment="1">
      <alignment horizontal="right" vertical="center"/>
    </xf>
    <xf numFmtId="181" fontId="7" fillId="2" borderId="1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8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80" fontId="7" fillId="2" borderId="3" xfId="0" applyNumberFormat="1" applyFont="1" applyFill="1" applyBorder="1" applyAlignment="1">
      <alignment horizontal="right"/>
    </xf>
    <xf numFmtId="185" fontId="0" fillId="2" borderId="2" xfId="0" applyNumberFormat="1" applyFont="1" applyFill="1" applyBorder="1" applyAlignment="1">
      <alignment horizontal="right"/>
    </xf>
    <xf numFmtId="185" fontId="7" fillId="2" borderId="2" xfId="0" applyNumberFormat="1" applyFont="1" applyFill="1" applyBorder="1" applyAlignment="1">
      <alignment horizontal="right"/>
    </xf>
    <xf numFmtId="185" fontId="0" fillId="2" borderId="8" xfId="0" applyNumberFormat="1" applyFont="1" applyFill="1" applyBorder="1" applyAlignment="1">
      <alignment horizontal="right"/>
    </xf>
    <xf numFmtId="185" fontId="7" fillId="2" borderId="8" xfId="0" applyNumberFormat="1" applyFont="1" applyFill="1" applyBorder="1" applyAlignment="1">
      <alignment horizontal="right"/>
    </xf>
    <xf numFmtId="185" fontId="0" fillId="2" borderId="7" xfId="0" applyNumberFormat="1" applyFont="1" applyFill="1" applyBorder="1" applyAlignment="1">
      <alignment horizontal="right"/>
    </xf>
    <xf numFmtId="185" fontId="7" fillId="2" borderId="3" xfId="0" applyNumberFormat="1" applyFont="1" applyFill="1" applyBorder="1" applyAlignment="1">
      <alignment horizontal="right"/>
    </xf>
    <xf numFmtId="185" fontId="0" fillId="2" borderId="8" xfId="0" applyNumberFormat="1" applyFont="1" applyFill="1" applyBorder="1" applyAlignment="1">
      <alignment horizontal="right" indent="1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0" fillId="2" borderId="14" xfId="0" applyFont="1" applyFill="1" applyBorder="1" applyAlignment="1">
      <alignment horizontal="left" indent="6"/>
    </xf>
    <xf numFmtId="0" fontId="0" fillId="2" borderId="15" xfId="0" applyFont="1" applyFill="1" applyBorder="1" applyAlignment="1">
      <alignment horizontal="left" indent="6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9</xdr:col>
      <xdr:colOff>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0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10.28125" style="1" customWidth="1"/>
    <col min="3" max="3" width="40.00390625" style="1" customWidth="1"/>
    <col min="4" max="4" width="15.00390625" style="7" customWidth="1"/>
    <col min="5" max="5" width="14.28125" style="7" customWidth="1"/>
    <col min="6" max="6" width="14.00390625" style="7" customWidth="1"/>
    <col min="7" max="7" width="13.28125" style="7" customWidth="1"/>
    <col min="8" max="8" width="10.7109375" style="1" customWidth="1"/>
    <col min="9" max="9" width="12.140625" style="1" bestFit="1" customWidth="1"/>
    <col min="10" max="10" width="2.140625" style="1" customWidth="1"/>
    <col min="11" max="16384" width="9.140625" style="1" customWidth="1"/>
  </cols>
  <sheetData>
    <row r="1" spans="2:9" ht="30" customHeight="1">
      <c r="B1" s="52" t="s">
        <v>0</v>
      </c>
      <c r="C1" s="52"/>
      <c r="D1" s="52"/>
      <c r="E1" s="52"/>
      <c r="F1" s="52"/>
      <c r="G1" s="52"/>
      <c r="H1" s="52"/>
      <c r="I1" s="52"/>
    </row>
    <row r="2" spans="2:9" ht="19.5" customHeight="1" thickBot="1">
      <c r="B2" s="53" t="s">
        <v>48</v>
      </c>
      <c r="C2" s="53"/>
      <c r="D2" s="53"/>
      <c r="E2" s="53"/>
      <c r="F2" s="53"/>
      <c r="G2" s="53"/>
      <c r="H2" s="53"/>
      <c r="I2" s="53"/>
    </row>
    <row r="3" spans="2:9" ht="19.5" customHeight="1" thickTop="1">
      <c r="B3" s="2"/>
      <c r="C3" s="2"/>
      <c r="D3" s="3"/>
      <c r="E3" s="3"/>
      <c r="F3" s="3"/>
      <c r="G3" s="3"/>
      <c r="H3" s="2"/>
      <c r="I3" s="2"/>
    </row>
    <row r="4" spans="2:9" ht="19.5" customHeight="1">
      <c r="B4" s="2"/>
      <c r="C4" s="2"/>
      <c r="D4" s="3"/>
      <c r="E4" s="3"/>
      <c r="F4" s="3"/>
      <c r="G4" s="3"/>
      <c r="H4" s="2"/>
      <c r="I4" s="2"/>
    </row>
    <row r="5" spans="2:9" ht="15" customHeight="1">
      <c r="B5" s="54" t="s">
        <v>1</v>
      </c>
      <c r="C5" s="54"/>
      <c r="D5" s="54"/>
      <c r="E5" s="54"/>
      <c r="F5" s="54"/>
      <c r="G5" s="54"/>
      <c r="H5" s="54"/>
      <c r="I5" s="54"/>
    </row>
    <row r="6" spans="2:9" ht="9.75" customHeight="1">
      <c r="B6" s="4"/>
      <c r="C6" s="4"/>
      <c r="D6" s="5"/>
      <c r="E6" s="5"/>
      <c r="F6" s="5"/>
      <c r="G6" s="5"/>
      <c r="H6" s="4"/>
      <c r="I6" s="4"/>
    </row>
    <row r="7" spans="2:9" s="6" customFormat="1" ht="25.5" customHeight="1">
      <c r="B7" s="57" t="s">
        <v>2</v>
      </c>
      <c r="C7" s="58"/>
      <c r="D7" s="49" t="s">
        <v>3</v>
      </c>
      <c r="E7" s="50"/>
      <c r="F7" s="49" t="s">
        <v>4</v>
      </c>
      <c r="G7" s="50"/>
      <c r="H7" s="49" t="s">
        <v>5</v>
      </c>
      <c r="I7" s="50"/>
    </row>
    <row r="8" spans="2:9" s="6" customFormat="1" ht="25.5" customHeight="1">
      <c r="B8" s="59"/>
      <c r="C8" s="60"/>
      <c r="D8" s="9" t="s">
        <v>6</v>
      </c>
      <c r="E8" s="13" t="s">
        <v>7</v>
      </c>
      <c r="F8" s="9" t="s">
        <v>6</v>
      </c>
      <c r="G8" s="13" t="s">
        <v>7</v>
      </c>
      <c r="H8" s="9" t="s">
        <v>6</v>
      </c>
      <c r="I8" s="13" t="s">
        <v>7</v>
      </c>
    </row>
    <row r="9" spans="2:9" ht="15" customHeight="1">
      <c r="B9" s="55" t="s">
        <v>25</v>
      </c>
      <c r="C9" s="56"/>
      <c r="D9" s="25">
        <v>2598.8</v>
      </c>
      <c r="E9" s="25">
        <v>105.3</v>
      </c>
      <c r="F9" s="25">
        <v>901.9</v>
      </c>
      <c r="G9" s="25">
        <v>60.5</v>
      </c>
      <c r="H9" s="26">
        <f>+D9+F9</f>
        <v>3500.7000000000003</v>
      </c>
      <c r="I9" s="26">
        <f aca="true" t="shared" si="0" ref="H9:I13">G9+E9</f>
        <v>165.8</v>
      </c>
    </row>
    <row r="10" spans="2:9" ht="15" customHeight="1">
      <c r="B10" s="47" t="s">
        <v>24</v>
      </c>
      <c r="C10" s="48"/>
      <c r="D10" s="27">
        <v>43.2</v>
      </c>
      <c r="E10" s="27">
        <v>1.3</v>
      </c>
      <c r="F10" s="27">
        <v>819.4</v>
      </c>
      <c r="G10" s="27">
        <v>29.7</v>
      </c>
      <c r="H10" s="28">
        <f>+D10+F10</f>
        <v>862.6</v>
      </c>
      <c r="I10" s="28">
        <f t="shared" si="0"/>
        <v>31</v>
      </c>
    </row>
    <row r="11" spans="2:9" ht="15" customHeight="1">
      <c r="B11" s="47" t="s">
        <v>22</v>
      </c>
      <c r="C11" s="48"/>
      <c r="D11" s="27">
        <v>84.9</v>
      </c>
      <c r="E11" s="27">
        <v>2.3</v>
      </c>
      <c r="F11" s="27">
        <v>252.8</v>
      </c>
      <c r="G11" s="27">
        <v>6.7</v>
      </c>
      <c r="H11" s="29">
        <f>+D11+F11</f>
        <v>337.70000000000005</v>
      </c>
      <c r="I11" s="29">
        <f t="shared" si="0"/>
        <v>9</v>
      </c>
    </row>
    <row r="12" spans="2:9" ht="15" customHeight="1">
      <c r="B12" s="47" t="s">
        <v>23</v>
      </c>
      <c r="C12" s="48"/>
      <c r="D12" s="31">
        <v>1021.6</v>
      </c>
      <c r="E12" s="31">
        <v>16.6</v>
      </c>
      <c r="F12" s="31">
        <v>1525.7</v>
      </c>
      <c r="G12" s="31">
        <v>23.8</v>
      </c>
      <c r="H12" s="28">
        <f>+D12+F12</f>
        <v>2547.3</v>
      </c>
      <c r="I12" s="28">
        <f t="shared" si="0"/>
        <v>40.400000000000006</v>
      </c>
    </row>
    <row r="13" spans="2:9" ht="19.5" customHeight="1">
      <c r="B13" s="49" t="s">
        <v>5</v>
      </c>
      <c r="C13" s="50"/>
      <c r="D13" s="32">
        <f>SUM(D9:D12)</f>
        <v>3748.5</v>
      </c>
      <c r="E13" s="32">
        <f>SUM(E9:E12)</f>
        <v>125.5</v>
      </c>
      <c r="F13" s="32">
        <f>SUM(F9:F12)</f>
        <v>3499.8</v>
      </c>
      <c r="G13" s="32">
        <f>SUM(G9:G12)</f>
        <v>120.7</v>
      </c>
      <c r="H13" s="32">
        <f t="shared" si="0"/>
        <v>7248.3</v>
      </c>
      <c r="I13" s="32">
        <f t="shared" si="0"/>
        <v>246.2</v>
      </c>
    </row>
    <row r="16" spans="2:7" ht="15" customHeight="1">
      <c r="B16" s="51" t="s">
        <v>8</v>
      </c>
      <c r="C16" s="51"/>
      <c r="D16" s="51"/>
      <c r="E16" s="51"/>
      <c r="F16" s="51"/>
      <c r="G16" s="8"/>
    </row>
    <row r="17" spans="3:6" ht="9.75" customHeight="1">
      <c r="C17" s="8"/>
      <c r="D17" s="8"/>
      <c r="E17" s="8"/>
      <c r="F17" s="12" t="s">
        <v>9</v>
      </c>
    </row>
    <row r="18" spans="2:6" ht="24.75" customHeight="1">
      <c r="B18" s="61" t="s">
        <v>10</v>
      </c>
      <c r="C18" s="61"/>
      <c r="D18" s="9" t="s">
        <v>11</v>
      </c>
      <c r="E18" s="9" t="s">
        <v>12</v>
      </c>
      <c r="F18" s="10" t="s">
        <v>5</v>
      </c>
    </row>
    <row r="19" spans="2:7" ht="12.75">
      <c r="B19" s="62" t="s">
        <v>13</v>
      </c>
      <c r="C19" s="62"/>
      <c r="D19" s="25">
        <v>6835.9</v>
      </c>
      <c r="E19" s="25">
        <v>7569.4</v>
      </c>
      <c r="F19" s="14">
        <f>+D19+E19</f>
        <v>14405.3</v>
      </c>
      <c r="G19" s="11"/>
    </row>
    <row r="20" spans="2:6" ht="12.75">
      <c r="B20" s="63" t="s">
        <v>14</v>
      </c>
      <c r="C20" s="63"/>
      <c r="D20" s="31">
        <v>16182.6</v>
      </c>
      <c r="E20" s="31">
        <v>13019.2</v>
      </c>
      <c r="F20" s="15">
        <f>+D20+E20</f>
        <v>29201.800000000003</v>
      </c>
    </row>
    <row r="21" spans="2:6" ht="19.5" customHeight="1">
      <c r="B21" s="64" t="s">
        <v>5</v>
      </c>
      <c r="C21" s="64"/>
      <c r="D21" s="16">
        <f>+SUM(D19:D20)</f>
        <v>23018.5</v>
      </c>
      <c r="E21" s="16">
        <f>SUM(E19:E20)</f>
        <v>20588.6</v>
      </c>
      <c r="F21" s="16">
        <f>+D21+E21</f>
        <v>43607.1</v>
      </c>
    </row>
    <row r="24" spans="2:9" ht="15" customHeight="1">
      <c r="B24" s="51" t="s">
        <v>15</v>
      </c>
      <c r="C24" s="51"/>
      <c r="D24" s="51"/>
      <c r="E24" s="51"/>
      <c r="F24" s="51"/>
      <c r="G24" s="51"/>
      <c r="H24" s="51"/>
      <c r="I24" s="51"/>
    </row>
    <row r="25" spans="3:9" ht="9.75" customHeight="1">
      <c r="C25" s="8"/>
      <c r="D25" s="8"/>
      <c r="E25" s="8"/>
      <c r="F25" s="8"/>
      <c r="G25" s="8"/>
      <c r="H25" s="8"/>
      <c r="I25" s="12" t="s">
        <v>9</v>
      </c>
    </row>
    <row r="26" spans="2:9" ht="25.5" customHeight="1">
      <c r="B26" s="65" t="s">
        <v>16</v>
      </c>
      <c r="C26" s="65"/>
      <c r="D26" s="66" t="s">
        <v>3</v>
      </c>
      <c r="E26" s="66"/>
      <c r="F26" s="66" t="s">
        <v>4</v>
      </c>
      <c r="G26" s="66"/>
      <c r="H26" s="66" t="s">
        <v>5</v>
      </c>
      <c r="I26" s="66"/>
    </row>
    <row r="27" spans="2:9" ht="20.25" customHeight="1">
      <c r="B27" s="65"/>
      <c r="C27" s="65"/>
      <c r="D27" s="9" t="s">
        <v>11</v>
      </c>
      <c r="E27" s="9" t="s">
        <v>12</v>
      </c>
      <c r="F27" s="9" t="s">
        <v>11</v>
      </c>
      <c r="G27" s="9" t="s">
        <v>12</v>
      </c>
      <c r="H27" s="9" t="s">
        <v>11</v>
      </c>
      <c r="I27" s="9" t="s">
        <v>12</v>
      </c>
    </row>
    <row r="28" spans="2:9" ht="12.75">
      <c r="B28" s="62" t="s">
        <v>17</v>
      </c>
      <c r="C28" s="62"/>
      <c r="D28" s="25">
        <v>1745.2</v>
      </c>
      <c r="E28" s="25">
        <v>1993.6</v>
      </c>
      <c r="F28" s="25">
        <v>13049.8</v>
      </c>
      <c r="G28" s="25">
        <v>10068.4</v>
      </c>
      <c r="H28" s="26">
        <f aca="true" t="shared" si="1" ref="H28:I30">F28+D28</f>
        <v>14795</v>
      </c>
      <c r="I28" s="26">
        <f t="shared" si="1"/>
        <v>12062</v>
      </c>
    </row>
    <row r="29" spans="2:9" ht="12.75">
      <c r="B29" s="63" t="s">
        <v>18</v>
      </c>
      <c r="C29" s="63"/>
      <c r="D29" s="31">
        <v>5090.7</v>
      </c>
      <c r="E29" s="31">
        <v>5575.8</v>
      </c>
      <c r="F29" s="31">
        <v>3132.8</v>
      </c>
      <c r="G29" s="31">
        <v>2950.8</v>
      </c>
      <c r="H29" s="39">
        <f t="shared" si="1"/>
        <v>8223.5</v>
      </c>
      <c r="I29" s="39">
        <f t="shared" si="1"/>
        <v>8526.6</v>
      </c>
    </row>
    <row r="30" spans="2:9" ht="19.5" customHeight="1">
      <c r="B30" s="64" t="s">
        <v>5</v>
      </c>
      <c r="C30" s="64"/>
      <c r="D30" s="32">
        <f>SUM(D28:D29)</f>
        <v>6835.9</v>
      </c>
      <c r="E30" s="32">
        <f>SUM(E28:E29)</f>
        <v>7569.4</v>
      </c>
      <c r="F30" s="32">
        <f>SUM(F28:F29)</f>
        <v>16182.599999999999</v>
      </c>
      <c r="G30" s="32">
        <f>SUM(G28:G29)</f>
        <v>13019.2</v>
      </c>
      <c r="H30" s="32">
        <f t="shared" si="1"/>
        <v>23018.5</v>
      </c>
      <c r="I30" s="32">
        <f t="shared" si="1"/>
        <v>20588.6</v>
      </c>
    </row>
    <row r="33" spans="2:9" ht="15" customHeight="1">
      <c r="B33" s="51" t="s">
        <v>19</v>
      </c>
      <c r="C33" s="51"/>
      <c r="D33" s="51"/>
      <c r="E33" s="51"/>
      <c r="F33" s="51"/>
      <c r="G33" s="51"/>
      <c r="H33" s="51"/>
      <c r="I33" s="51"/>
    </row>
    <row r="34" spans="2:9" ht="9.75" customHeight="1">
      <c r="B34" s="17"/>
      <c r="C34" s="17"/>
      <c r="D34" s="8"/>
      <c r="E34" s="8"/>
      <c r="F34" s="8"/>
      <c r="G34" s="8"/>
      <c r="H34" s="17"/>
      <c r="I34" s="17"/>
    </row>
    <row r="35" spans="2:9" ht="25.5" customHeight="1">
      <c r="B35" s="57" t="s">
        <v>20</v>
      </c>
      <c r="C35" s="58"/>
      <c r="D35" s="66" t="s">
        <v>3</v>
      </c>
      <c r="E35" s="66"/>
      <c r="F35" s="66" t="s">
        <v>4</v>
      </c>
      <c r="G35" s="66"/>
      <c r="H35" s="66" t="s">
        <v>21</v>
      </c>
      <c r="I35" s="67"/>
    </row>
    <row r="36" spans="2:9" ht="23.25" customHeight="1">
      <c r="B36" s="59"/>
      <c r="C36" s="60"/>
      <c r="D36" s="9" t="s">
        <v>6</v>
      </c>
      <c r="E36" s="13" t="s">
        <v>7</v>
      </c>
      <c r="F36" s="9" t="s">
        <v>6</v>
      </c>
      <c r="G36" s="13" t="s">
        <v>7</v>
      </c>
      <c r="H36" s="9" t="s">
        <v>6</v>
      </c>
      <c r="I36" s="13" t="s">
        <v>7</v>
      </c>
    </row>
    <row r="37" spans="2:9" ht="12.75">
      <c r="B37" s="68" t="s">
        <v>52</v>
      </c>
      <c r="C37" s="69"/>
      <c r="D37" s="40">
        <v>187.9</v>
      </c>
      <c r="E37" s="40">
        <v>8.9</v>
      </c>
      <c r="F37" s="25">
        <v>103.6</v>
      </c>
      <c r="G37" s="40">
        <v>2.2</v>
      </c>
      <c r="H37" s="41">
        <f>+D37+F37</f>
        <v>291.5</v>
      </c>
      <c r="I37" s="30">
        <f>+E37+G37</f>
        <v>11.100000000000001</v>
      </c>
    </row>
    <row r="38" spans="2:9" ht="12.75">
      <c r="B38" s="20" t="s">
        <v>32</v>
      </c>
      <c r="C38" s="21"/>
      <c r="D38" s="42">
        <v>1899.1</v>
      </c>
      <c r="E38" s="42">
        <v>37.7</v>
      </c>
      <c r="F38" s="27">
        <v>144.1</v>
      </c>
      <c r="G38" s="42">
        <v>2.5</v>
      </c>
      <c r="H38" s="43">
        <f aca="true" t="shared" si="2" ref="H38:H60">+D38+F38</f>
        <v>2043.1999999999998</v>
      </c>
      <c r="I38" s="30">
        <f aca="true" t="shared" si="3" ref="I38:I60">+E38+G38</f>
        <v>40.2</v>
      </c>
    </row>
    <row r="39" spans="2:9" ht="12.75">
      <c r="B39" s="70" t="s">
        <v>26</v>
      </c>
      <c r="C39" s="71"/>
      <c r="D39" s="42">
        <v>247.3</v>
      </c>
      <c r="E39" s="42">
        <v>16.7</v>
      </c>
      <c r="F39" s="27">
        <v>914.9</v>
      </c>
      <c r="G39" s="42">
        <v>51.4</v>
      </c>
      <c r="H39" s="43">
        <f t="shared" si="2"/>
        <v>1162.2</v>
      </c>
      <c r="I39" s="30">
        <f t="shared" si="3"/>
        <v>68.1</v>
      </c>
    </row>
    <row r="40" spans="2:9" ht="12.75">
      <c r="B40" s="20" t="s">
        <v>27</v>
      </c>
      <c r="C40" s="21"/>
      <c r="D40" s="42">
        <v>7.5</v>
      </c>
      <c r="E40" s="42">
        <v>0.6</v>
      </c>
      <c r="F40" s="27">
        <v>0</v>
      </c>
      <c r="G40" s="42">
        <v>0</v>
      </c>
      <c r="H40" s="43">
        <f t="shared" si="2"/>
        <v>7.5</v>
      </c>
      <c r="I40" s="30">
        <f t="shared" si="3"/>
        <v>0.6</v>
      </c>
    </row>
    <row r="41" spans="2:9" ht="12.75">
      <c r="B41" s="20" t="s">
        <v>28</v>
      </c>
      <c r="C41" s="21"/>
      <c r="D41" s="42"/>
      <c r="E41" s="42"/>
      <c r="F41" s="27"/>
      <c r="G41" s="42"/>
      <c r="H41" s="43"/>
      <c r="I41" s="30"/>
    </row>
    <row r="42" spans="2:9" ht="12.75">
      <c r="B42" s="70" t="s">
        <v>29</v>
      </c>
      <c r="C42" s="71"/>
      <c r="D42" s="42">
        <v>51.5</v>
      </c>
      <c r="E42" s="42">
        <v>3.6</v>
      </c>
      <c r="F42" s="27">
        <v>33.7</v>
      </c>
      <c r="G42" s="42">
        <v>2.9</v>
      </c>
      <c r="H42" s="43">
        <f t="shared" si="2"/>
        <v>85.2</v>
      </c>
      <c r="I42" s="30">
        <f t="shared" si="3"/>
        <v>6.5</v>
      </c>
    </row>
    <row r="43" spans="2:9" ht="12.75">
      <c r="B43" s="70" t="s">
        <v>30</v>
      </c>
      <c r="C43" s="71"/>
      <c r="D43" s="42"/>
      <c r="E43" s="42"/>
      <c r="F43" s="27"/>
      <c r="G43" s="42"/>
      <c r="H43" s="43"/>
      <c r="I43" s="30"/>
    </row>
    <row r="44" spans="2:9" ht="12.75">
      <c r="B44" s="22" t="s">
        <v>31</v>
      </c>
      <c r="C44" s="23"/>
      <c r="D44" s="42">
        <v>607.7</v>
      </c>
      <c r="E44" s="42">
        <v>31.4</v>
      </c>
      <c r="F44" s="27">
        <v>451.1</v>
      </c>
      <c r="G44" s="42">
        <v>27.8</v>
      </c>
      <c r="H44" s="43">
        <f t="shared" si="2"/>
        <v>1058.8000000000002</v>
      </c>
      <c r="I44" s="30">
        <f t="shared" si="3"/>
        <v>59.2</v>
      </c>
    </row>
    <row r="45" spans="2:9" ht="12.75">
      <c r="B45" s="22" t="s">
        <v>33</v>
      </c>
      <c r="C45" s="23"/>
      <c r="D45" s="42">
        <v>58.3</v>
      </c>
      <c r="E45" s="42">
        <v>4.3</v>
      </c>
      <c r="F45" s="27">
        <v>13</v>
      </c>
      <c r="G45" s="42">
        <v>1.1</v>
      </c>
      <c r="H45" s="43">
        <f t="shared" si="2"/>
        <v>71.3</v>
      </c>
      <c r="I45" s="30">
        <f t="shared" si="3"/>
        <v>5.4</v>
      </c>
    </row>
    <row r="46" spans="2:9" ht="12.75">
      <c r="B46" s="70" t="s">
        <v>34</v>
      </c>
      <c r="C46" s="71"/>
      <c r="D46" s="42">
        <v>314.9</v>
      </c>
      <c r="E46" s="42">
        <v>12.2</v>
      </c>
      <c r="F46" s="27">
        <v>1565.6</v>
      </c>
      <c r="G46" s="42">
        <v>25.7</v>
      </c>
      <c r="H46" s="43">
        <f t="shared" si="2"/>
        <v>1880.5</v>
      </c>
      <c r="I46" s="30">
        <f t="shared" si="3"/>
        <v>37.9</v>
      </c>
    </row>
    <row r="47" spans="2:9" ht="12.75">
      <c r="B47" s="70" t="s">
        <v>35</v>
      </c>
      <c r="C47" s="71"/>
      <c r="D47" s="42">
        <v>61.6</v>
      </c>
      <c r="E47" s="42">
        <v>2.5</v>
      </c>
      <c r="F47" s="27">
        <v>18.3</v>
      </c>
      <c r="G47" s="42">
        <v>1.2</v>
      </c>
      <c r="H47" s="43">
        <f t="shared" si="2"/>
        <v>79.9</v>
      </c>
      <c r="I47" s="30">
        <f t="shared" si="3"/>
        <v>3.7</v>
      </c>
    </row>
    <row r="48" spans="2:9" ht="12.75">
      <c r="B48" s="70" t="s">
        <v>36</v>
      </c>
      <c r="C48" s="71"/>
      <c r="D48" s="42"/>
      <c r="E48" s="42"/>
      <c r="F48" s="27"/>
      <c r="G48" s="42"/>
      <c r="H48" s="43"/>
      <c r="I48" s="30"/>
    </row>
    <row r="49" spans="2:9" ht="12.75">
      <c r="B49" s="20" t="s">
        <v>37</v>
      </c>
      <c r="C49" s="21"/>
      <c r="D49" s="42">
        <v>6.5</v>
      </c>
      <c r="E49" s="42">
        <v>0.5</v>
      </c>
      <c r="F49" s="27">
        <v>18.2</v>
      </c>
      <c r="G49" s="42">
        <v>1</v>
      </c>
      <c r="H49" s="43">
        <f t="shared" si="2"/>
        <v>24.7</v>
      </c>
      <c r="I49" s="30">
        <f t="shared" si="3"/>
        <v>1.5</v>
      </c>
    </row>
    <row r="50" spans="2:9" ht="12.75">
      <c r="B50" s="70" t="s">
        <v>38</v>
      </c>
      <c r="C50" s="71"/>
      <c r="D50" s="42">
        <v>21.1</v>
      </c>
      <c r="E50" s="42">
        <v>0.6</v>
      </c>
      <c r="F50" s="27">
        <v>12.2</v>
      </c>
      <c r="G50" s="42">
        <v>0.2</v>
      </c>
      <c r="H50" s="43">
        <f t="shared" si="2"/>
        <v>33.3</v>
      </c>
      <c r="I50" s="30">
        <f t="shared" si="3"/>
        <v>0.8</v>
      </c>
    </row>
    <row r="51" spans="2:9" ht="12.75">
      <c r="B51" s="70" t="s">
        <v>39</v>
      </c>
      <c r="C51" s="71"/>
      <c r="D51" s="42">
        <v>16.9</v>
      </c>
      <c r="E51" s="42">
        <v>0.9</v>
      </c>
      <c r="F51" s="27">
        <v>0</v>
      </c>
      <c r="G51" s="42">
        <v>0</v>
      </c>
      <c r="H51" s="43">
        <f t="shared" si="2"/>
        <v>16.9</v>
      </c>
      <c r="I51" s="30">
        <f t="shared" si="3"/>
        <v>0.9</v>
      </c>
    </row>
    <row r="52" spans="2:9" ht="12.75">
      <c r="B52" s="70" t="s">
        <v>40</v>
      </c>
      <c r="C52" s="71"/>
      <c r="D52" s="42">
        <v>140.3</v>
      </c>
      <c r="E52" s="42">
        <v>2.3</v>
      </c>
      <c r="F52" s="27">
        <v>195</v>
      </c>
      <c r="G52" s="42">
        <v>4.1</v>
      </c>
      <c r="H52" s="43">
        <f t="shared" si="2"/>
        <v>335.3</v>
      </c>
      <c r="I52" s="30">
        <f t="shared" si="3"/>
        <v>6.3999999999999995</v>
      </c>
    </row>
    <row r="53" spans="2:9" ht="12.75">
      <c r="B53" s="70" t="s">
        <v>41</v>
      </c>
      <c r="C53" s="71"/>
      <c r="D53" s="42">
        <v>0.9</v>
      </c>
      <c r="E53" s="42">
        <v>0.1</v>
      </c>
      <c r="F53" s="27">
        <v>0</v>
      </c>
      <c r="G53" s="42">
        <v>0</v>
      </c>
      <c r="H53" s="43">
        <f t="shared" si="2"/>
        <v>0.9</v>
      </c>
      <c r="I53" s="30">
        <f t="shared" si="3"/>
        <v>0.1</v>
      </c>
    </row>
    <row r="54" spans="2:9" ht="12.75">
      <c r="B54" s="70" t="s">
        <v>42</v>
      </c>
      <c r="C54" s="71"/>
      <c r="D54" s="42"/>
      <c r="E54" s="42"/>
      <c r="F54" s="27"/>
      <c r="G54" s="42"/>
      <c r="H54" s="43"/>
      <c r="I54" s="30"/>
    </row>
    <row r="55" spans="2:9" ht="12.75">
      <c r="B55" s="24" t="s">
        <v>44</v>
      </c>
      <c r="C55" s="21"/>
      <c r="D55" s="42">
        <v>11.9</v>
      </c>
      <c r="E55" s="42">
        <v>0.1</v>
      </c>
      <c r="F55" s="27">
        <v>24.5</v>
      </c>
      <c r="G55" s="42">
        <v>0.3</v>
      </c>
      <c r="H55" s="43">
        <f t="shared" si="2"/>
        <v>36.4</v>
      </c>
      <c r="I55" s="30">
        <f t="shared" si="3"/>
        <v>0.4</v>
      </c>
    </row>
    <row r="56" spans="2:9" ht="12.75">
      <c r="B56" s="22" t="s">
        <v>43</v>
      </c>
      <c r="C56" s="23"/>
      <c r="D56" s="44"/>
      <c r="E56" s="44"/>
      <c r="F56" s="27"/>
      <c r="G56" s="44"/>
      <c r="H56" s="43"/>
      <c r="I56" s="30"/>
    </row>
    <row r="57" spans="2:9" ht="12.75">
      <c r="B57" s="20" t="s">
        <v>45</v>
      </c>
      <c r="C57" s="21"/>
      <c r="D57" s="42">
        <v>35.6</v>
      </c>
      <c r="E57" s="42">
        <v>1.3</v>
      </c>
      <c r="F57" s="27">
        <v>4</v>
      </c>
      <c r="G57" s="42">
        <v>0.3</v>
      </c>
      <c r="H57" s="43">
        <f t="shared" si="2"/>
        <v>39.6</v>
      </c>
      <c r="I57" s="30">
        <f t="shared" si="3"/>
        <v>1.6</v>
      </c>
    </row>
    <row r="58" spans="2:9" ht="12.75">
      <c r="B58" s="20" t="s">
        <v>47</v>
      </c>
      <c r="C58" s="21"/>
      <c r="D58" s="42">
        <v>32.9</v>
      </c>
      <c r="E58" s="42">
        <v>1</v>
      </c>
      <c r="F58" s="27">
        <v>0</v>
      </c>
      <c r="G58" s="42">
        <v>0</v>
      </c>
      <c r="H58" s="43">
        <f t="shared" si="2"/>
        <v>32.9</v>
      </c>
      <c r="I58" s="30">
        <f t="shared" si="3"/>
        <v>1</v>
      </c>
    </row>
    <row r="59" spans="2:9" ht="12.75">
      <c r="B59" s="72" t="s">
        <v>46</v>
      </c>
      <c r="C59" s="73"/>
      <c r="D59" s="42">
        <v>46.6</v>
      </c>
      <c r="E59" s="42">
        <v>0.8</v>
      </c>
      <c r="F59" s="27">
        <v>1.6</v>
      </c>
      <c r="G59" s="46" t="s">
        <v>49</v>
      </c>
      <c r="H59" s="45">
        <f t="shared" si="2"/>
        <v>48.2</v>
      </c>
      <c r="I59" s="30">
        <v>0.8</v>
      </c>
    </row>
    <row r="60" spans="2:9" ht="19.5" customHeight="1">
      <c r="B60" s="74" t="s">
        <v>5</v>
      </c>
      <c r="C60" s="75"/>
      <c r="D60" s="32">
        <f>+SUM(D37:D59)</f>
        <v>3748.5000000000005</v>
      </c>
      <c r="E60" s="32">
        <f>+SUM(E37:E59)</f>
        <v>125.49999999999999</v>
      </c>
      <c r="F60" s="32">
        <f>+SUM(F37:F59)</f>
        <v>3499.7999999999997</v>
      </c>
      <c r="G60" s="32">
        <f>+SUM(G37:G59)</f>
        <v>120.69999999999999</v>
      </c>
      <c r="H60" s="32">
        <f t="shared" si="2"/>
        <v>7248.3</v>
      </c>
      <c r="I60" s="33">
        <f t="shared" si="3"/>
        <v>246.2</v>
      </c>
    </row>
    <row r="63" spans="2:9" ht="13.5" thickBot="1">
      <c r="B63" s="34"/>
      <c r="C63" s="34"/>
      <c r="D63" s="35"/>
      <c r="E63" s="35"/>
      <c r="F63" s="35"/>
      <c r="G63" s="35"/>
      <c r="H63" s="34"/>
      <c r="I63" s="34"/>
    </row>
    <row r="64" spans="2:9" ht="15" customHeight="1" thickTop="1">
      <c r="B64" s="36" t="s">
        <v>50</v>
      </c>
      <c r="C64" s="37"/>
      <c r="D64" s="38"/>
      <c r="E64" s="38"/>
      <c r="F64" s="38"/>
      <c r="G64" s="38"/>
      <c r="H64" s="37"/>
      <c r="I64" s="37"/>
    </row>
    <row r="65" ht="4.5" customHeight="1">
      <c r="E65" s="18"/>
    </row>
    <row r="66" ht="15" customHeight="1">
      <c r="B66" s="19" t="s">
        <v>51</v>
      </c>
    </row>
  </sheetData>
  <mergeCells count="44">
    <mergeCell ref="B51:C51"/>
    <mergeCell ref="B59:C59"/>
    <mergeCell ref="B60:C60"/>
    <mergeCell ref="B52:C52"/>
    <mergeCell ref="B53:C53"/>
    <mergeCell ref="B54:C54"/>
    <mergeCell ref="B46:C46"/>
    <mergeCell ref="B47:C47"/>
    <mergeCell ref="B48:C48"/>
    <mergeCell ref="B50:C50"/>
    <mergeCell ref="B37:C37"/>
    <mergeCell ref="B39:C39"/>
    <mergeCell ref="B42:C42"/>
    <mergeCell ref="B43:C43"/>
    <mergeCell ref="B35:C36"/>
    <mergeCell ref="D35:E35"/>
    <mergeCell ref="F35:G35"/>
    <mergeCell ref="H35:I35"/>
    <mergeCell ref="B28:C28"/>
    <mergeCell ref="B29:C29"/>
    <mergeCell ref="B30:C30"/>
    <mergeCell ref="B33:I33"/>
    <mergeCell ref="B24:I24"/>
    <mergeCell ref="B26:C27"/>
    <mergeCell ref="D26:E26"/>
    <mergeCell ref="F26:G26"/>
    <mergeCell ref="H26:I26"/>
    <mergeCell ref="B18:C18"/>
    <mergeCell ref="B19:C19"/>
    <mergeCell ref="B20:C20"/>
    <mergeCell ref="B21:C21"/>
    <mergeCell ref="B1:I1"/>
    <mergeCell ref="B2:I2"/>
    <mergeCell ref="B5:I5"/>
    <mergeCell ref="B9:C9"/>
    <mergeCell ref="B7:C8"/>
    <mergeCell ref="D7:E7"/>
    <mergeCell ref="F7:G7"/>
    <mergeCell ref="B12:C12"/>
    <mergeCell ref="B13:C13"/>
    <mergeCell ref="H7:I7"/>
    <mergeCell ref="B16:F16"/>
    <mergeCell ref="B10:C10"/>
    <mergeCell ref="B11:C11"/>
  </mergeCells>
  <printOptions horizontalCentered="1"/>
  <pageMargins left="0.15748031496062992" right="0.15748031496062992" top="0.7086614173228347" bottom="0.5905511811023623" header="0.5118110236220472" footer="0.275590551181102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2011-11-18T12:07:26Z</cp:lastPrinted>
  <dcterms:created xsi:type="dcterms:W3CDTF">2002-11-28T19:30:57Z</dcterms:created>
  <dcterms:modified xsi:type="dcterms:W3CDTF">2011-11-18T12:33:32Z</dcterms:modified>
  <cp:category/>
  <cp:version/>
  <cp:contentType/>
  <cp:contentStatus/>
</cp:coreProperties>
</file>