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<sst xmlns="http://schemas.openxmlformats.org/spreadsheetml/2006/main" count="82" uniqueCount="53">
  <si>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</si>
  <si>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</si>
  <si>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</si>
  <si>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</si>
  <si>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</si>
  <si>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</si>
  <si>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</si>
  <si>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</si>
  <si>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</si>
  <si>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</si>
  <si>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</si>
  <si>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</si>
  <si>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</si>
  <si>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</si>
  <si>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</si>
  <si>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</si>
  <si>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</si>
  <si>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</si>
  <si>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</si>
  <si>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</si>
  <si>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</si>
  <si>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</si>
  <si>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>COPYRIGHT © :2005, REPUBLIC OF CYPRUS, STATISTICAL SERVICE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</si>
  <si>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</si>
  <si>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</si>
  <si>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</si>
  <si>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</si>
  <si>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 xml:space="preserve"> 01.  Προϊόντα γεωργίας,θήρας και δασοκομίας</t>
  </si>
  <si>
    <t xml:space="preserve"> 04. Τρόφιμα,ποτά και προϊόντα καπνού</t>
  </si>
  <si>
    <t xml:space="preserve"> 05. Υλες και προϊόντα κλωστοϋφαντουργίας.Δέρμα</t>
  </si>
  <si>
    <t xml:space="preserve">        και δερμάτινα είδη</t>
  </si>
  <si>
    <t xml:space="preserve"> 06. Ξυλεία και προϊόντα από ξυλεία και φελλό ( εκτός</t>
  </si>
  <si>
    <t xml:space="preserve">         από έπιπλα)</t>
  </si>
  <si>
    <t xml:space="preserve"> 07. Οπτάνθρακας και προϊόντα διύλισης πετρελαίου</t>
  </si>
  <si>
    <t xml:space="preserve"> 03  Μεταλλεύματα και προϊόντα ορυχείων και λατομείων</t>
  </si>
  <si>
    <t xml:space="preserve"> 08. Χημικές ουσίες,χημικά προϊοντα και συνθετικες ίνες</t>
  </si>
  <si>
    <t xml:space="preserve"> 09. Αλλα μη μεταλλικά ορυκτά προϊόντα</t>
  </si>
  <si>
    <t xml:space="preserve"> 10. Βασικά μέταλλα.Προϊόντα μεταλλουργίας,με εξαίρεση</t>
  </si>
  <si>
    <t xml:space="preserve">        τα μηχανήματα και τα είδη εξοπλισμού</t>
  </si>
  <si>
    <t xml:space="preserve"> 11. Μηχανήματα και εξοπλισμός</t>
  </si>
  <si>
    <t xml:space="preserve"> 12. Προϊόντα αυτοκινητοβιομηχανίας,εξοπλισμός μεταφοράς</t>
  </si>
  <si>
    <t xml:space="preserve"> 13. Επιπλα και άλλα μεταποιημένα προϊόντα </t>
  </si>
  <si>
    <t xml:space="preserve"> 14.Αστικά και λοιπά απόβλητα.Δευτερογενείς πρώτες ύλες</t>
  </si>
  <si>
    <t xml:space="preserve"> 16. Εξοπλισμός και υλικό που χρησιμοποιείται   στη</t>
  </si>
  <si>
    <t xml:space="preserve">        μεταφορά εμπορευμάτων</t>
  </si>
  <si>
    <t xml:space="preserve">        Οχήματα με κινητήρα που μετακινούνται για επισκευή</t>
  </si>
  <si>
    <t xml:space="preserve"> 17.Εμπορεύματα μετακόμισης νοικοκυριού ή γραφείου.</t>
  </si>
  <si>
    <t xml:space="preserve"> 18. Ομαδοποιημένα εμπορεύματα</t>
  </si>
  <si>
    <t xml:space="preserve"> 20. Αλλα εμπορεύματα που δεν κατατάσονται αλλού</t>
  </si>
  <si>
    <t xml:space="preserve"> 19. Μη προσδιορίσιμα προϊόντα</t>
  </si>
  <si>
    <t>…</t>
  </si>
  <si>
    <t>ΙΟΥΛΙΟΣ-ΣΕΠΤΕΜΒΡΙΟΣ  2010</t>
  </si>
  <si>
    <t>(Last Updated  07/02/11)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</si>
</sst>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3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80" fontId="0" fillId="3" borderId="2" xfId="0" applyNumberFormat="1" applyFont="1" applyFill="1" applyBorder="1" applyAlignment="1">
      <alignment horizontal="center"/>
    </xf>
    <xf numFmtId="181" fontId="0" fillId="3" borderId="2" xfId="0" applyNumberFormat="1" applyFont="1" applyFill="1" applyBorder="1" applyAlignment="1">
      <alignment horizontal="center"/>
    </xf>
    <xf numFmtId="186" fontId="0" fillId="3" borderId="2" xfId="0" applyNumberFormat="1" applyFont="1" applyFill="1" applyBorder="1" applyAlignment="1">
      <alignment horizontal="center"/>
    </xf>
    <xf numFmtId="187" fontId="0" fillId="3" borderId="2" xfId="0" applyNumberFormat="1" applyFont="1" applyFill="1" applyBorder="1" applyAlignment="1">
      <alignment horizontal="center"/>
    </xf>
    <xf numFmtId="180" fontId="7" fillId="3" borderId="2" xfId="0" applyNumberFormat="1" applyFont="1" applyFill="1" applyBorder="1" applyAlignment="1">
      <alignment horizontal="center"/>
    </xf>
    <xf numFmtId="181" fontId="7" fillId="3" borderId="2" xfId="0" applyNumberFormat="1" applyFont="1" applyFill="1" applyBorder="1" applyAlignment="1">
      <alignment horizontal="center"/>
    </xf>
    <xf numFmtId="180" fontId="0" fillId="3" borderId="3" xfId="0" applyNumberFormat="1" applyFont="1" applyFill="1" applyBorder="1" applyAlignment="1">
      <alignment horizontal="center"/>
    </xf>
    <xf numFmtId="181" fontId="0" fillId="3" borderId="3" xfId="0" applyNumberFormat="1" applyFont="1" applyFill="1" applyBorder="1" applyAlignment="1">
      <alignment horizontal="center"/>
    </xf>
    <xf numFmtId="186" fontId="0" fillId="3" borderId="3" xfId="0" applyNumberFormat="1" applyFont="1" applyFill="1" applyBorder="1" applyAlignment="1">
      <alignment horizontal="center"/>
    </xf>
    <xf numFmtId="187" fontId="0" fillId="3" borderId="3" xfId="0" applyNumberFormat="1" applyFont="1" applyFill="1" applyBorder="1" applyAlignment="1">
      <alignment horizontal="center"/>
    </xf>
    <xf numFmtId="180" fontId="7" fillId="3" borderId="3" xfId="0" applyNumberFormat="1" applyFont="1" applyFill="1" applyBorder="1" applyAlignment="1">
      <alignment horizontal="center"/>
    </xf>
    <xf numFmtId="181" fontId="7" fillId="3" borderId="3" xfId="0" applyNumberFormat="1" applyFont="1" applyFill="1" applyBorder="1" applyAlignment="1">
      <alignment horizontal="center"/>
    </xf>
    <xf numFmtId="187" fontId="0" fillId="3" borderId="4" xfId="0" applyNumberFormat="1" applyFont="1" applyFill="1" applyBorder="1" applyAlignment="1">
      <alignment horizontal="center"/>
    </xf>
    <xf numFmtId="180" fontId="7" fillId="3" borderId="5" xfId="0" applyNumberFormat="1" applyFont="1" applyFill="1" applyBorder="1" applyAlignment="1">
      <alignment horizontal="center"/>
    </xf>
    <xf numFmtId="181" fontId="7" fillId="3" borderId="6" xfId="0" applyNumberFormat="1" applyFont="1" applyFill="1" applyBorder="1" applyAlignment="1">
      <alignment horizontal="center"/>
    </xf>
    <xf numFmtId="180" fontId="0" fillId="3" borderId="7" xfId="0" applyNumberFormat="1" applyFont="1" applyFill="1" applyBorder="1" applyAlignment="1">
      <alignment horizontal="center"/>
    </xf>
    <xf numFmtId="181" fontId="0" fillId="3" borderId="7" xfId="0" applyNumberFormat="1" applyFont="1" applyFill="1" applyBorder="1" applyAlignment="1">
      <alignment horizontal="center"/>
    </xf>
    <xf numFmtId="186" fontId="0" fillId="3" borderId="7" xfId="0" applyNumberFormat="1" applyFont="1" applyFill="1" applyBorder="1" applyAlignment="1">
      <alignment horizontal="center"/>
    </xf>
    <xf numFmtId="187" fontId="0" fillId="3" borderId="7" xfId="0" applyNumberFormat="1" applyFont="1" applyFill="1" applyBorder="1" applyAlignment="1">
      <alignment horizontal="center"/>
    </xf>
    <xf numFmtId="181" fontId="7" fillId="3" borderId="7" xfId="0" applyNumberFormat="1" applyFont="1" applyFill="1" applyBorder="1" applyAlignment="1">
      <alignment horizontal="center"/>
    </xf>
    <xf numFmtId="180" fontId="7" fillId="3" borderId="1" xfId="0" applyNumberFormat="1" applyFont="1" applyFill="1" applyBorder="1" applyAlignment="1">
      <alignment horizontal="center" vertical="center"/>
    </xf>
    <xf numFmtId="181" fontId="7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84" fontId="0" fillId="3" borderId="2" xfId="0" applyNumberFormat="1" applyFont="1" applyFill="1" applyBorder="1" applyAlignment="1">
      <alignment horizontal="center"/>
    </xf>
    <xf numFmtId="184" fontId="0" fillId="3" borderId="8" xfId="0" applyNumberFormat="1" applyFont="1" applyFill="1" applyBorder="1" applyAlignment="1">
      <alignment horizontal="center"/>
    </xf>
    <xf numFmtId="184" fontId="7" fillId="3" borderId="2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184" fontId="0" fillId="3" borderId="7" xfId="0" applyNumberFormat="1" applyFont="1" applyFill="1" applyBorder="1" applyAlignment="1">
      <alignment horizontal="center"/>
    </xf>
    <xf numFmtId="184" fontId="7" fillId="3" borderId="3" xfId="0" applyNumberFormat="1" applyFont="1" applyFill="1" applyBorder="1" applyAlignment="1">
      <alignment horizontal="center"/>
    </xf>
    <xf numFmtId="184" fontId="7" fillId="3" borderId="1" xfId="0" applyNumberFormat="1" applyFont="1" applyFill="1" applyBorder="1" applyAlignment="1">
      <alignment horizontal="center" vertical="center"/>
    </xf>
    <xf numFmtId="184" fontId="7" fillId="3" borderId="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 wrapText="1"/>
    </xf>
    <xf numFmtId="180" fontId="7" fillId="3" borderId="2" xfId="0" applyNumberFormat="1" applyFont="1" applyFill="1" applyBorder="1" applyAlignment="1">
      <alignment/>
    </xf>
    <xf numFmtId="180" fontId="7" fillId="3" borderId="7" xfId="0" applyNumberFormat="1" applyFont="1" applyFill="1" applyBorder="1" applyAlignment="1">
      <alignment/>
    </xf>
    <xf numFmtId="180" fontId="7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0" fontId="0" fillId="4" borderId="9" xfId="0" applyFont="1" applyFill="1" applyBorder="1" applyAlignment="1">
      <alignment/>
    </xf>
    <xf numFmtId="185" fontId="5" fillId="3" borderId="2" xfId="0" applyNumberFormat="1" applyFont="1" applyFill="1" applyBorder="1" applyAlignment="1">
      <alignment horizontal="center"/>
    </xf>
    <xf numFmtId="181" fontId="5" fillId="3" borderId="2" xfId="0" applyNumberFormat="1" applyFont="1" applyFill="1" applyBorder="1" applyAlignment="1">
      <alignment horizontal="center"/>
    </xf>
    <xf numFmtId="180" fontId="5" fillId="3" borderId="2" xfId="0" applyNumberFormat="1" applyFont="1" applyFill="1" applyBorder="1" applyAlignment="1">
      <alignment horizontal="center"/>
    </xf>
    <xf numFmtId="185" fontId="6" fillId="3" borderId="2" xfId="0" applyNumberFormat="1" applyFont="1" applyFill="1" applyBorder="1" applyAlignment="1">
      <alignment/>
    </xf>
    <xf numFmtId="181" fontId="6" fillId="3" borderId="3" xfId="0" applyNumberFormat="1" applyFont="1" applyFill="1" applyBorder="1" applyAlignment="1">
      <alignment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185" fontId="5" fillId="3" borderId="3" xfId="0" applyNumberFormat="1" applyFont="1" applyFill="1" applyBorder="1" applyAlignment="1">
      <alignment horizontal="center"/>
    </xf>
    <xf numFmtId="181" fontId="5" fillId="3" borderId="3" xfId="0" applyNumberFormat="1" applyFont="1" applyFill="1" applyBorder="1" applyAlignment="1">
      <alignment horizontal="center"/>
    </xf>
    <xf numFmtId="180" fontId="5" fillId="3" borderId="3" xfId="0" applyNumberFormat="1" applyFont="1" applyFill="1" applyBorder="1" applyAlignment="1">
      <alignment horizontal="center"/>
    </xf>
    <xf numFmtId="185" fontId="6" fillId="3" borderId="3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185" fontId="5" fillId="3" borderId="3" xfId="0" applyNumberFormat="1" applyFont="1" applyFill="1" applyBorder="1" applyAlignment="1">
      <alignment horizontal="left"/>
    </xf>
    <xf numFmtId="181" fontId="6" fillId="3" borderId="3" xfId="0" applyNumberFormat="1" applyFont="1" applyFill="1" applyBorder="1" applyAlignment="1">
      <alignment/>
    </xf>
    <xf numFmtId="181" fontId="6" fillId="3" borderId="3" xfId="0" applyNumberFormat="1" applyFont="1" applyFill="1" applyBorder="1" applyAlignment="1">
      <alignment horizontal="center"/>
    </xf>
    <xf numFmtId="186" fontId="7" fillId="3" borderId="1" xfId="20" applyNumberFormat="1" applyFont="1" applyFill="1" applyBorder="1" applyAlignment="1">
      <alignment horizontal="center" vertical="center"/>
    </xf>
    <xf numFmtId="186" fontId="7" fillId="3" borderId="1" xfId="2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indent="6"/>
    </xf>
    <xf numFmtId="0" fontId="0" fillId="3" borderId="18" xfId="0" applyFont="1" applyFill="1" applyBorder="1" applyAlignment="1">
      <alignment horizontal="left" indent="6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4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10.28125" style="1" customWidth="1"/>
    <col min="3" max="3" width="37.28125" style="1" customWidth="1"/>
    <col min="4" max="4" width="15.00390625" style="73" customWidth="1"/>
    <col min="5" max="5" width="14.28125" style="73" customWidth="1"/>
    <col min="6" max="6" width="14.00390625" style="73" customWidth="1"/>
    <col min="7" max="7" width="13.28125" style="73" customWidth="1"/>
    <col min="8" max="8" width="10.7109375" style="1" customWidth="1"/>
    <col min="9" max="9" width="10.140625" style="1" bestFit="1" customWidth="1"/>
    <col min="10" max="10" width="9.421875" style="1" bestFit="1" customWidth="1"/>
    <col min="11" max="11" width="2.28125" style="1" customWidth="1"/>
    <col min="12" max="16384" width="9.140625" style="1" customWidth="1"/>
  </cols>
  <sheetData>
    <row r="1" spans="1:11" ht="45" customHeight="1">
      <c r="A1" s="2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2"/>
    </row>
    <row r="2" spans="1:11" ht="19.5" customHeight="1" thickBot="1">
      <c r="A2" s="2"/>
      <c r="B2" s="97" t="s">
        <v>51</v>
      </c>
      <c r="C2" s="97"/>
      <c r="D2" s="97"/>
      <c r="E2" s="97"/>
      <c r="F2" s="97"/>
      <c r="G2" s="97"/>
      <c r="H2" s="97"/>
      <c r="I2" s="97"/>
      <c r="J2" s="97"/>
      <c r="K2" s="2"/>
    </row>
    <row r="3" spans="1:11" ht="19.5" customHeight="1" thickTop="1">
      <c r="A3" s="2"/>
      <c r="B3" s="3"/>
      <c r="C3" s="3"/>
      <c r="D3" s="4"/>
      <c r="E3" s="4"/>
      <c r="F3" s="4"/>
      <c r="G3" s="4"/>
      <c r="H3" s="3"/>
      <c r="I3" s="3"/>
      <c r="J3" s="3"/>
      <c r="K3" s="2"/>
    </row>
    <row r="4" spans="1:11" ht="19.5" customHeight="1">
      <c r="A4" s="2"/>
      <c r="B4" s="3"/>
      <c r="C4" s="3"/>
      <c r="D4" s="4"/>
      <c r="E4" s="4"/>
      <c r="F4" s="4"/>
      <c r="G4" s="4"/>
      <c r="H4" s="3"/>
      <c r="I4" s="3"/>
      <c r="J4" s="3"/>
      <c r="K4" s="2"/>
    </row>
    <row r="5" spans="1:11" ht="15" customHeight="1">
      <c r="A5" s="2"/>
      <c r="B5" s="98" t="s">
        <v>1</v>
      </c>
      <c r="C5" s="98"/>
      <c r="D5" s="98"/>
      <c r="E5" s="98"/>
      <c r="F5" s="98"/>
      <c r="G5" s="98"/>
      <c r="H5" s="98"/>
      <c r="I5" s="98"/>
      <c r="J5" s="98"/>
      <c r="K5" s="2"/>
    </row>
    <row r="6" spans="1:11" ht="9.75" customHeight="1">
      <c r="A6" s="2"/>
      <c r="B6" s="5"/>
      <c r="C6" s="5"/>
      <c r="D6" s="6"/>
      <c r="E6" s="6"/>
      <c r="F6" s="6"/>
      <c r="G6" s="6"/>
      <c r="H6" s="5"/>
      <c r="I6" s="5"/>
      <c r="J6" s="5"/>
      <c r="K6" s="2"/>
    </row>
    <row r="7" spans="1:11" s="8" customFormat="1" ht="25.5" customHeight="1">
      <c r="A7" s="7"/>
      <c r="B7" s="84" t="s">
        <v>2</v>
      </c>
      <c r="C7" s="85"/>
      <c r="D7" s="101" t="s">
        <v>3</v>
      </c>
      <c r="E7" s="102"/>
      <c r="F7" s="101" t="s">
        <v>4</v>
      </c>
      <c r="G7" s="102"/>
      <c r="H7" s="101" t="s">
        <v>5</v>
      </c>
      <c r="I7" s="102"/>
      <c r="J7" s="7"/>
      <c r="K7" s="7"/>
    </row>
    <row r="8" spans="1:11" s="8" customFormat="1" ht="25.5" customHeight="1">
      <c r="A8" s="7"/>
      <c r="B8" s="86"/>
      <c r="C8" s="87"/>
      <c r="D8" s="9" t="s">
        <v>6</v>
      </c>
      <c r="E8" s="10" t="s">
        <v>7</v>
      </c>
      <c r="F8" s="9" t="s">
        <v>6</v>
      </c>
      <c r="G8" s="10" t="s">
        <v>7</v>
      </c>
      <c r="H8" s="9" t="s">
        <v>6</v>
      </c>
      <c r="I8" s="10" t="s">
        <v>7</v>
      </c>
      <c r="J8" s="7"/>
      <c r="K8" s="7"/>
    </row>
    <row r="9" spans="1:11" ht="15" customHeight="1">
      <c r="A9" s="2"/>
      <c r="B9" s="99" t="s">
        <v>26</v>
      </c>
      <c r="C9" s="100"/>
      <c r="D9" s="11">
        <v>2895.4</v>
      </c>
      <c r="E9" s="12">
        <v>149.1</v>
      </c>
      <c r="F9" s="13">
        <v>1563.4</v>
      </c>
      <c r="G9" s="14">
        <v>80.3</v>
      </c>
      <c r="H9" s="15">
        <f>+D9+F9</f>
        <v>4458.8</v>
      </c>
      <c r="I9" s="16">
        <f aca="true" t="shared" si="0" ref="H9:I13">G9+E9</f>
        <v>229.39999999999998</v>
      </c>
      <c r="J9" s="2"/>
      <c r="K9" s="2"/>
    </row>
    <row r="10" spans="1:11" ht="15" customHeight="1">
      <c r="A10" s="2"/>
      <c r="B10" s="103" t="s">
        <v>25</v>
      </c>
      <c r="C10" s="104"/>
      <c r="D10" s="17">
        <v>46.9</v>
      </c>
      <c r="E10" s="18">
        <v>2.2</v>
      </c>
      <c r="F10" s="19">
        <v>1020.3</v>
      </c>
      <c r="G10" s="20">
        <v>24</v>
      </c>
      <c r="H10" s="21">
        <f>+D10+F10</f>
        <v>1067.2</v>
      </c>
      <c r="I10" s="22">
        <f t="shared" si="0"/>
        <v>26.2</v>
      </c>
      <c r="J10" s="2"/>
      <c r="K10" s="2"/>
    </row>
    <row r="11" spans="1:11" ht="15" customHeight="1">
      <c r="A11" s="2"/>
      <c r="B11" s="103" t="s">
        <v>23</v>
      </c>
      <c r="C11" s="104"/>
      <c r="D11" s="17">
        <v>53</v>
      </c>
      <c r="E11" s="18">
        <v>1.2</v>
      </c>
      <c r="F11" s="20">
        <v>354.6</v>
      </c>
      <c r="G11" s="23">
        <v>11.1</v>
      </c>
      <c r="H11" s="24">
        <f>+D11+F11</f>
        <v>407.6</v>
      </c>
      <c r="I11" s="25">
        <f t="shared" si="0"/>
        <v>12.299999999999999</v>
      </c>
      <c r="J11" s="2"/>
      <c r="K11" s="2"/>
    </row>
    <row r="12" spans="1:11" ht="15" customHeight="1">
      <c r="A12" s="2"/>
      <c r="B12" s="103" t="s">
        <v>24</v>
      </c>
      <c r="C12" s="104"/>
      <c r="D12" s="26">
        <v>1031.6</v>
      </c>
      <c r="E12" s="27">
        <v>15.2</v>
      </c>
      <c r="F12" s="28">
        <v>1340.2</v>
      </c>
      <c r="G12" s="29">
        <v>22.9</v>
      </c>
      <c r="H12" s="21">
        <f>+D12+F12</f>
        <v>2371.8</v>
      </c>
      <c r="I12" s="30">
        <f t="shared" si="0"/>
        <v>38.099999999999994</v>
      </c>
      <c r="J12" s="2"/>
      <c r="K12" s="2"/>
    </row>
    <row r="13" spans="1:11" ht="19.5" customHeight="1">
      <c r="A13" s="2"/>
      <c r="B13" s="105" t="s">
        <v>5</v>
      </c>
      <c r="C13" s="106"/>
      <c r="D13" s="31">
        <f>+SUM(D9:D12)</f>
        <v>4026.9</v>
      </c>
      <c r="E13" s="31">
        <f>+SUM(E9:E12)</f>
        <v>167.69999999999996</v>
      </c>
      <c r="F13" s="31">
        <f>+SUM(F9:F12)</f>
        <v>4278.5</v>
      </c>
      <c r="G13" s="31">
        <f>+SUM(G9:G12)</f>
        <v>138.29999999999998</v>
      </c>
      <c r="H13" s="31">
        <f t="shared" si="0"/>
        <v>8305.4</v>
      </c>
      <c r="I13" s="32">
        <f t="shared" si="0"/>
        <v>305.99999999999994</v>
      </c>
      <c r="J13" s="2"/>
      <c r="K13" s="2"/>
    </row>
    <row r="14" spans="1:11" ht="12.75">
      <c r="A14" s="2"/>
      <c r="B14" s="2"/>
      <c r="C14" s="2"/>
      <c r="D14" s="33"/>
      <c r="E14" s="33"/>
      <c r="F14" s="33"/>
      <c r="G14" s="33"/>
      <c r="H14" s="2"/>
      <c r="I14" s="2"/>
      <c r="J14" s="2"/>
      <c r="K14" s="2"/>
    </row>
    <row r="15" spans="1:11" ht="12.75">
      <c r="A15" s="2"/>
      <c r="B15" s="2"/>
      <c r="C15" s="2"/>
      <c r="D15" s="33"/>
      <c r="E15" s="33"/>
      <c r="F15" s="33"/>
      <c r="G15" s="33"/>
      <c r="H15" s="2"/>
      <c r="I15" s="2"/>
      <c r="J15" s="2"/>
      <c r="K15" s="2"/>
    </row>
    <row r="16" spans="1:11" ht="15" customHeight="1">
      <c r="A16" s="2"/>
      <c r="B16" s="93" t="s">
        <v>8</v>
      </c>
      <c r="C16" s="93"/>
      <c r="D16" s="93"/>
      <c r="E16" s="93"/>
      <c r="F16" s="93"/>
      <c r="G16" s="34"/>
      <c r="H16" s="2"/>
      <c r="I16" s="2"/>
      <c r="J16" s="2"/>
      <c r="K16" s="2"/>
    </row>
    <row r="17" spans="1:11" ht="9.75" customHeight="1">
      <c r="A17" s="2"/>
      <c r="B17" s="2"/>
      <c r="C17" s="34"/>
      <c r="D17" s="34"/>
      <c r="E17" s="34"/>
      <c r="F17" s="34" t="s">
        <v>9</v>
      </c>
      <c r="G17" s="33"/>
      <c r="H17" s="2"/>
      <c r="I17" s="2"/>
      <c r="J17" s="2"/>
      <c r="K17" s="2"/>
    </row>
    <row r="18" spans="1:11" ht="24.75" customHeight="1">
      <c r="A18" s="2"/>
      <c r="B18" s="95" t="s">
        <v>10</v>
      </c>
      <c r="C18" s="95"/>
      <c r="D18" s="35" t="s">
        <v>11</v>
      </c>
      <c r="E18" s="35" t="s">
        <v>12</v>
      </c>
      <c r="F18" s="36" t="s">
        <v>5</v>
      </c>
      <c r="G18" s="33"/>
      <c r="H18" s="2"/>
      <c r="I18" s="2"/>
      <c r="J18" s="2"/>
      <c r="K18" s="2"/>
    </row>
    <row r="19" spans="1:11" ht="12.75">
      <c r="A19" s="2"/>
      <c r="B19" s="90" t="s">
        <v>13</v>
      </c>
      <c r="C19" s="90"/>
      <c r="D19" s="37">
        <v>8099.6</v>
      </c>
      <c r="E19" s="38">
        <v>8357.7</v>
      </c>
      <c r="F19" s="39">
        <f>+D19+E19</f>
        <v>16457.300000000003</v>
      </c>
      <c r="G19" s="40"/>
      <c r="H19" s="2"/>
      <c r="I19" s="2"/>
      <c r="J19" s="2"/>
      <c r="K19" s="2"/>
    </row>
    <row r="20" spans="1:11" ht="12.75">
      <c r="A20" s="2"/>
      <c r="B20" s="91" t="s">
        <v>14</v>
      </c>
      <c r="C20" s="91"/>
      <c r="D20" s="41">
        <v>15126.9</v>
      </c>
      <c r="E20" s="41">
        <v>11460</v>
      </c>
      <c r="F20" s="42">
        <f>+D20+E20</f>
        <v>26586.9</v>
      </c>
      <c r="G20" s="33"/>
      <c r="H20" s="2"/>
      <c r="I20" s="2"/>
      <c r="J20" s="2"/>
      <c r="K20" s="2"/>
    </row>
    <row r="21" spans="1:11" ht="19.5" customHeight="1">
      <c r="A21" s="2"/>
      <c r="B21" s="92" t="s">
        <v>5</v>
      </c>
      <c r="C21" s="92"/>
      <c r="D21" s="43">
        <f>+SUM(D19:D20)</f>
        <v>23226.5</v>
      </c>
      <c r="E21" s="43">
        <f>SUM(E19:E20)</f>
        <v>19817.7</v>
      </c>
      <c r="F21" s="44">
        <f>+D21+E21</f>
        <v>43044.2</v>
      </c>
      <c r="G21" s="33"/>
      <c r="H21" s="2"/>
      <c r="I21" s="2"/>
      <c r="J21" s="2"/>
      <c r="K21" s="2"/>
    </row>
    <row r="22" spans="1:11" ht="12.75">
      <c r="A22" s="2"/>
      <c r="B22" s="2"/>
      <c r="C22" s="2"/>
      <c r="D22" s="33"/>
      <c r="E22" s="33"/>
      <c r="F22" s="33"/>
      <c r="G22" s="33"/>
      <c r="H22" s="2"/>
      <c r="I22" s="2"/>
      <c r="J22" s="2"/>
      <c r="K22" s="2"/>
    </row>
    <row r="23" spans="1:11" ht="12.75">
      <c r="A23" s="2"/>
      <c r="B23" s="2"/>
      <c r="C23" s="2"/>
      <c r="D23" s="33"/>
      <c r="E23" s="33"/>
      <c r="F23" s="33"/>
      <c r="G23" s="33"/>
      <c r="H23" s="2"/>
      <c r="I23" s="2"/>
      <c r="J23" s="2"/>
      <c r="K23" s="2"/>
    </row>
    <row r="24" spans="1:11" ht="15" customHeight="1">
      <c r="A24" s="2"/>
      <c r="B24" s="93" t="s">
        <v>15</v>
      </c>
      <c r="C24" s="93"/>
      <c r="D24" s="93"/>
      <c r="E24" s="93"/>
      <c r="F24" s="93"/>
      <c r="G24" s="93"/>
      <c r="H24" s="93"/>
      <c r="I24" s="93"/>
      <c r="J24" s="2"/>
      <c r="K24" s="2"/>
    </row>
    <row r="25" spans="1:11" ht="9.75" customHeight="1">
      <c r="A25" s="2"/>
      <c r="B25" s="2"/>
      <c r="C25" s="34"/>
      <c r="D25" s="34"/>
      <c r="E25" s="34"/>
      <c r="F25" s="34"/>
      <c r="G25" s="34"/>
      <c r="H25" s="34"/>
      <c r="I25" s="45" t="s">
        <v>9</v>
      </c>
      <c r="J25" s="2"/>
      <c r="K25" s="2"/>
    </row>
    <row r="26" spans="1:11" ht="25.5" customHeight="1">
      <c r="A26" s="2"/>
      <c r="B26" s="94" t="s">
        <v>16</v>
      </c>
      <c r="C26" s="94"/>
      <c r="D26" s="88" t="s">
        <v>3</v>
      </c>
      <c r="E26" s="88"/>
      <c r="F26" s="88" t="s">
        <v>4</v>
      </c>
      <c r="G26" s="88"/>
      <c r="H26" s="88" t="s">
        <v>5</v>
      </c>
      <c r="I26" s="88"/>
      <c r="J26" s="2"/>
      <c r="K26" s="2"/>
    </row>
    <row r="27" spans="1:11" ht="20.25" customHeight="1">
      <c r="A27" s="2"/>
      <c r="B27" s="94"/>
      <c r="C27" s="94"/>
      <c r="D27" s="35" t="s">
        <v>11</v>
      </c>
      <c r="E27" s="35" t="s">
        <v>12</v>
      </c>
      <c r="F27" s="35" t="s">
        <v>11</v>
      </c>
      <c r="G27" s="35" t="s">
        <v>12</v>
      </c>
      <c r="H27" s="35" t="s">
        <v>11</v>
      </c>
      <c r="I27" s="35" t="s">
        <v>12</v>
      </c>
      <c r="J27" s="2"/>
      <c r="K27" s="2"/>
    </row>
    <row r="28" spans="1:11" ht="12.75">
      <c r="A28" s="2"/>
      <c r="B28" s="90" t="s">
        <v>17</v>
      </c>
      <c r="C28" s="90"/>
      <c r="D28" s="11">
        <v>1622</v>
      </c>
      <c r="E28" s="11">
        <v>1814.5</v>
      </c>
      <c r="F28" s="11">
        <v>11840.9</v>
      </c>
      <c r="G28" s="11">
        <v>8011.2</v>
      </c>
      <c r="H28" s="46">
        <f aca="true" t="shared" si="1" ref="H28:I30">F28+D28</f>
        <v>13462.9</v>
      </c>
      <c r="I28" s="46">
        <f t="shared" si="1"/>
        <v>9825.7</v>
      </c>
      <c r="J28" s="2"/>
      <c r="K28" s="2"/>
    </row>
    <row r="29" spans="1:11" ht="12.75">
      <c r="A29" s="2"/>
      <c r="B29" s="91" t="s">
        <v>18</v>
      </c>
      <c r="C29" s="91"/>
      <c r="D29" s="26">
        <v>6477.6</v>
      </c>
      <c r="E29" s="26">
        <v>6543.2</v>
      </c>
      <c r="F29" s="26">
        <v>3286</v>
      </c>
      <c r="G29" s="26">
        <v>3448.8</v>
      </c>
      <c r="H29" s="47">
        <f t="shared" si="1"/>
        <v>9763.6</v>
      </c>
      <c r="I29" s="47">
        <f t="shared" si="1"/>
        <v>9992</v>
      </c>
      <c r="J29" s="2"/>
      <c r="K29" s="2"/>
    </row>
    <row r="30" spans="1:11" ht="19.5" customHeight="1">
      <c r="A30" s="2"/>
      <c r="B30" s="92" t="s">
        <v>5</v>
      </c>
      <c r="C30" s="92"/>
      <c r="D30" s="31">
        <f>SUM(D28:D29)</f>
        <v>8099.6</v>
      </c>
      <c r="E30" s="31">
        <f>SUM(E28:E29)</f>
        <v>8357.7</v>
      </c>
      <c r="F30" s="31">
        <f>SUM(F28:F29)</f>
        <v>15126.9</v>
      </c>
      <c r="G30" s="31">
        <f>SUM(G28:G29)</f>
        <v>11460</v>
      </c>
      <c r="H30" s="48">
        <f t="shared" si="1"/>
        <v>23226.5</v>
      </c>
      <c r="I30" s="48">
        <f t="shared" si="1"/>
        <v>19817.7</v>
      </c>
      <c r="J30" s="2"/>
      <c r="K30" s="2"/>
    </row>
    <row r="31" spans="1:11" ht="12.75">
      <c r="A31" s="2"/>
      <c r="B31" s="2"/>
      <c r="C31" s="2"/>
      <c r="D31" s="33"/>
      <c r="E31" s="33"/>
      <c r="F31" s="33"/>
      <c r="G31" s="33"/>
      <c r="H31" s="2"/>
      <c r="I31" s="2"/>
      <c r="J31" s="2"/>
      <c r="K31" s="2"/>
    </row>
    <row r="32" spans="1:11" ht="12.75">
      <c r="A32" s="2"/>
      <c r="B32" s="2"/>
      <c r="C32" s="2"/>
      <c r="D32" s="33"/>
      <c r="E32" s="33"/>
      <c r="F32" s="33"/>
      <c r="G32" s="33"/>
      <c r="H32" s="2"/>
      <c r="I32" s="2"/>
      <c r="J32" s="2"/>
      <c r="K32" s="2"/>
    </row>
    <row r="33" spans="1:11" ht="15" customHeight="1">
      <c r="A33" s="2"/>
      <c r="B33" s="93" t="s">
        <v>19</v>
      </c>
      <c r="C33" s="93"/>
      <c r="D33" s="93"/>
      <c r="E33" s="93"/>
      <c r="F33" s="93"/>
      <c r="G33" s="93"/>
      <c r="H33" s="93"/>
      <c r="I33" s="93"/>
      <c r="J33" s="2"/>
      <c r="K33" s="2"/>
    </row>
    <row r="34" spans="1:11" ht="9.75" customHeight="1">
      <c r="A34" s="2"/>
      <c r="B34" s="49"/>
      <c r="C34" s="49"/>
      <c r="D34" s="34"/>
      <c r="E34" s="34"/>
      <c r="F34" s="34"/>
      <c r="G34" s="34"/>
      <c r="H34" s="49"/>
      <c r="I34" s="49"/>
      <c r="J34" s="2"/>
      <c r="K34" s="2"/>
    </row>
    <row r="35" spans="1:11" ht="25.5" customHeight="1">
      <c r="A35" s="2"/>
      <c r="B35" s="84" t="s">
        <v>20</v>
      </c>
      <c r="C35" s="85"/>
      <c r="D35" s="88" t="s">
        <v>3</v>
      </c>
      <c r="E35" s="88"/>
      <c r="F35" s="88" t="s">
        <v>4</v>
      </c>
      <c r="G35" s="88"/>
      <c r="H35" s="88" t="s">
        <v>21</v>
      </c>
      <c r="I35" s="89"/>
      <c r="J35" s="2"/>
      <c r="K35" s="2"/>
    </row>
    <row r="36" spans="1:11" ht="23.25" customHeight="1">
      <c r="A36" s="2"/>
      <c r="B36" s="86"/>
      <c r="C36" s="87"/>
      <c r="D36" s="9" t="s">
        <v>6</v>
      </c>
      <c r="E36" s="10" t="s">
        <v>7</v>
      </c>
      <c r="F36" s="9" t="s">
        <v>6</v>
      </c>
      <c r="G36" s="10" t="s">
        <v>7</v>
      </c>
      <c r="H36" s="9" t="s">
        <v>6</v>
      </c>
      <c r="I36" s="10" t="s">
        <v>7</v>
      </c>
      <c r="J36" s="2"/>
      <c r="K36" s="2"/>
    </row>
    <row r="37" spans="1:11" ht="12.75">
      <c r="A37" s="2"/>
      <c r="B37" s="82" t="s">
        <v>27</v>
      </c>
      <c r="C37" s="83"/>
      <c r="D37" s="51">
        <v>144.5</v>
      </c>
      <c r="E37" s="52">
        <v>6.9</v>
      </c>
      <c r="F37" s="53">
        <v>41.8</v>
      </c>
      <c r="G37" s="52">
        <v>3.2</v>
      </c>
      <c r="H37" s="54">
        <f>+SUM(D37+F37)</f>
        <v>186.3</v>
      </c>
      <c r="I37" s="55">
        <f>+SUM(E37+G37)</f>
        <v>10.100000000000001</v>
      </c>
      <c r="J37" s="2"/>
      <c r="K37" s="2"/>
    </row>
    <row r="38" spans="1:11" ht="12.75">
      <c r="A38" s="2"/>
      <c r="B38" s="56" t="s">
        <v>34</v>
      </c>
      <c r="C38" s="57"/>
      <c r="D38" s="58">
        <v>2106.1</v>
      </c>
      <c r="E38" s="59">
        <v>56.8</v>
      </c>
      <c r="F38" s="60">
        <v>424.4</v>
      </c>
      <c r="G38" s="59">
        <v>1.1</v>
      </c>
      <c r="H38" s="61">
        <f aca="true" t="shared" si="2" ref="H38:H59">+SUM(D38+F38)</f>
        <v>2530.5</v>
      </c>
      <c r="I38" s="55">
        <f aca="true" t="shared" si="3" ref="I38:I59">+SUM(E38+G38)</f>
        <v>57.9</v>
      </c>
      <c r="J38" s="2"/>
      <c r="K38" s="2"/>
    </row>
    <row r="39" spans="1:11" ht="12.75">
      <c r="A39" s="2"/>
      <c r="B39" s="76" t="s">
        <v>28</v>
      </c>
      <c r="C39" s="77"/>
      <c r="D39" s="58">
        <v>206.5</v>
      </c>
      <c r="E39" s="59">
        <v>13.4</v>
      </c>
      <c r="F39" s="60">
        <v>792</v>
      </c>
      <c r="G39" s="59">
        <v>31.8</v>
      </c>
      <c r="H39" s="61">
        <f t="shared" si="2"/>
        <v>998.5</v>
      </c>
      <c r="I39" s="55">
        <f t="shared" si="3"/>
        <v>45.2</v>
      </c>
      <c r="J39" s="2"/>
      <c r="K39" s="2"/>
    </row>
    <row r="40" spans="1:11" ht="12.75">
      <c r="A40" s="2"/>
      <c r="B40" s="56" t="s">
        <v>29</v>
      </c>
      <c r="C40" s="57"/>
      <c r="D40" s="58"/>
      <c r="E40" s="59"/>
      <c r="F40" s="60"/>
      <c r="G40" s="59"/>
      <c r="H40" s="61"/>
      <c r="I40" s="55"/>
      <c r="J40" s="2"/>
      <c r="K40" s="2"/>
    </row>
    <row r="41" spans="1:11" ht="12.75">
      <c r="A41" s="2"/>
      <c r="B41" s="56" t="s">
        <v>30</v>
      </c>
      <c r="C41" s="57"/>
      <c r="D41" s="58">
        <v>16.8</v>
      </c>
      <c r="E41" s="59">
        <v>1.4</v>
      </c>
      <c r="F41" s="60">
        <v>0</v>
      </c>
      <c r="G41" s="59">
        <v>0</v>
      </c>
      <c r="H41" s="61">
        <f t="shared" si="2"/>
        <v>16.8</v>
      </c>
      <c r="I41" s="55">
        <f t="shared" si="3"/>
        <v>1.4</v>
      </c>
      <c r="J41" s="2"/>
      <c r="K41" s="2"/>
    </row>
    <row r="42" spans="1:11" ht="12.75">
      <c r="A42" s="2"/>
      <c r="B42" s="76" t="s">
        <v>31</v>
      </c>
      <c r="C42" s="77"/>
      <c r="D42" s="58"/>
      <c r="E42" s="59"/>
      <c r="F42" s="60"/>
      <c r="G42" s="59"/>
      <c r="H42" s="61"/>
      <c r="I42" s="55"/>
      <c r="J42" s="2"/>
      <c r="K42" s="2"/>
    </row>
    <row r="43" spans="1:11" ht="12.75">
      <c r="A43" s="2"/>
      <c r="B43" s="76" t="s">
        <v>32</v>
      </c>
      <c r="C43" s="77"/>
      <c r="D43" s="58">
        <v>58.4</v>
      </c>
      <c r="E43" s="59">
        <v>4.2</v>
      </c>
      <c r="F43" s="60">
        <v>32.8</v>
      </c>
      <c r="G43" s="59">
        <v>2.5</v>
      </c>
      <c r="H43" s="61">
        <f t="shared" si="2"/>
        <v>91.19999999999999</v>
      </c>
      <c r="I43" s="55">
        <f t="shared" si="3"/>
        <v>6.7</v>
      </c>
      <c r="J43" s="2"/>
      <c r="K43" s="2"/>
    </row>
    <row r="44" spans="1:11" ht="12.75">
      <c r="A44" s="2"/>
      <c r="B44" s="62" t="s">
        <v>33</v>
      </c>
      <c r="C44" s="63"/>
      <c r="D44" s="58">
        <v>578.2</v>
      </c>
      <c r="E44" s="59">
        <v>40.6</v>
      </c>
      <c r="F44" s="60">
        <v>492.4</v>
      </c>
      <c r="G44" s="59">
        <v>31.4</v>
      </c>
      <c r="H44" s="61">
        <f t="shared" si="2"/>
        <v>1070.6</v>
      </c>
      <c r="I44" s="55">
        <f t="shared" si="3"/>
        <v>72</v>
      </c>
      <c r="J44" s="2"/>
      <c r="K44" s="2"/>
    </row>
    <row r="45" spans="1:11" ht="12.75">
      <c r="A45" s="2"/>
      <c r="B45" s="62" t="s">
        <v>35</v>
      </c>
      <c r="C45" s="63"/>
      <c r="D45" s="58">
        <v>15.4</v>
      </c>
      <c r="E45" s="59">
        <v>1.2</v>
      </c>
      <c r="F45" s="60">
        <v>3.6</v>
      </c>
      <c r="G45" s="59" t="s">
        <v>50</v>
      </c>
      <c r="H45" s="61">
        <f t="shared" si="2"/>
        <v>19</v>
      </c>
      <c r="I45" s="55">
        <v>1.2</v>
      </c>
      <c r="J45" s="2"/>
      <c r="K45" s="2"/>
    </row>
    <row r="46" spans="1:11" ht="12.75">
      <c r="A46" s="2"/>
      <c r="B46" s="76" t="s">
        <v>36</v>
      </c>
      <c r="C46" s="77"/>
      <c r="D46" s="58">
        <v>544.1</v>
      </c>
      <c r="E46" s="59">
        <v>30.5</v>
      </c>
      <c r="F46" s="60">
        <v>1958.8</v>
      </c>
      <c r="G46" s="59">
        <v>56.8</v>
      </c>
      <c r="H46" s="61">
        <f t="shared" si="2"/>
        <v>2502.9</v>
      </c>
      <c r="I46" s="55">
        <f t="shared" si="3"/>
        <v>87.3</v>
      </c>
      <c r="J46" s="2"/>
      <c r="K46" s="2"/>
    </row>
    <row r="47" spans="1:11" ht="12.75">
      <c r="A47" s="2"/>
      <c r="B47" s="76" t="s">
        <v>37</v>
      </c>
      <c r="C47" s="77"/>
      <c r="D47" s="58"/>
      <c r="E47" s="59"/>
      <c r="F47" s="60"/>
      <c r="G47" s="59"/>
      <c r="H47" s="61"/>
      <c r="I47" s="55"/>
      <c r="J47" s="2"/>
      <c r="K47" s="2"/>
    </row>
    <row r="48" spans="1:11" ht="12.75">
      <c r="A48" s="2"/>
      <c r="B48" s="76" t="s">
        <v>38</v>
      </c>
      <c r="C48" s="77"/>
      <c r="D48" s="58">
        <v>85.8</v>
      </c>
      <c r="E48" s="59">
        <v>4.5</v>
      </c>
      <c r="F48" s="60">
        <v>83.2</v>
      </c>
      <c r="G48" s="59">
        <v>1.6</v>
      </c>
      <c r="H48" s="61">
        <f t="shared" si="2"/>
        <v>169</v>
      </c>
      <c r="I48" s="55">
        <f t="shared" si="3"/>
        <v>6.1</v>
      </c>
      <c r="J48" s="2"/>
      <c r="K48" s="2"/>
    </row>
    <row r="49" spans="1:11" ht="12.75">
      <c r="A49" s="2"/>
      <c r="B49" s="56" t="s">
        <v>39</v>
      </c>
      <c r="C49" s="57"/>
      <c r="D49" s="58">
        <v>34.8</v>
      </c>
      <c r="E49" s="59">
        <v>2.3</v>
      </c>
      <c r="F49" s="60">
        <v>89.2</v>
      </c>
      <c r="G49" s="59">
        <v>2.7</v>
      </c>
      <c r="H49" s="61">
        <f t="shared" si="2"/>
        <v>124</v>
      </c>
      <c r="I49" s="55">
        <f t="shared" si="3"/>
        <v>5</v>
      </c>
      <c r="J49" s="2"/>
      <c r="K49" s="2"/>
    </row>
    <row r="50" spans="1:11" ht="12.75">
      <c r="A50" s="2"/>
      <c r="B50" s="76" t="s">
        <v>40</v>
      </c>
      <c r="C50" s="77"/>
      <c r="D50" s="58">
        <v>59.8</v>
      </c>
      <c r="E50" s="59">
        <v>2.5</v>
      </c>
      <c r="F50" s="60">
        <v>24.1</v>
      </c>
      <c r="G50" s="59">
        <v>0.4</v>
      </c>
      <c r="H50" s="61">
        <f t="shared" si="2"/>
        <v>83.9</v>
      </c>
      <c r="I50" s="55">
        <f t="shared" si="3"/>
        <v>2.9</v>
      </c>
      <c r="J50" s="2"/>
      <c r="K50" s="2"/>
    </row>
    <row r="51" spans="1:11" ht="12.75">
      <c r="A51" s="2"/>
      <c r="B51" s="76" t="s">
        <v>41</v>
      </c>
      <c r="C51" s="77"/>
      <c r="D51" s="58">
        <v>7.9</v>
      </c>
      <c r="E51" s="59">
        <v>0.7</v>
      </c>
      <c r="F51" s="60">
        <v>0</v>
      </c>
      <c r="G51" s="59">
        <v>0</v>
      </c>
      <c r="H51" s="61">
        <f t="shared" si="2"/>
        <v>7.9</v>
      </c>
      <c r="I51" s="55">
        <f t="shared" si="3"/>
        <v>0.7</v>
      </c>
      <c r="J51" s="2"/>
      <c r="K51" s="2"/>
    </row>
    <row r="52" spans="1:11" ht="12.75">
      <c r="A52" s="2"/>
      <c r="B52" s="76" t="s">
        <v>42</v>
      </c>
      <c r="C52" s="77"/>
      <c r="D52" s="58">
        <v>136.3</v>
      </c>
      <c r="E52" s="59">
        <v>1.4</v>
      </c>
      <c r="F52" s="60">
        <v>259</v>
      </c>
      <c r="G52" s="59">
        <v>5.8</v>
      </c>
      <c r="H52" s="61">
        <f t="shared" si="2"/>
        <v>395.3</v>
      </c>
      <c r="I52" s="55">
        <f t="shared" si="3"/>
        <v>7.199999999999999</v>
      </c>
      <c r="J52" s="2"/>
      <c r="K52" s="2"/>
    </row>
    <row r="53" spans="1:11" ht="12.75">
      <c r="A53" s="2"/>
      <c r="B53" s="76" t="s">
        <v>43</v>
      </c>
      <c r="C53" s="77"/>
      <c r="D53" s="58"/>
      <c r="E53" s="59"/>
      <c r="F53" s="60"/>
      <c r="G53" s="59"/>
      <c r="H53" s="61"/>
      <c r="I53" s="55"/>
      <c r="J53" s="2"/>
      <c r="K53" s="2"/>
    </row>
    <row r="54" spans="1:11" ht="12.75">
      <c r="A54" s="2"/>
      <c r="B54" s="76" t="s">
        <v>44</v>
      </c>
      <c r="C54" s="77"/>
      <c r="D54" s="58">
        <v>0</v>
      </c>
      <c r="E54" s="59">
        <v>0</v>
      </c>
      <c r="F54" s="60">
        <v>6.7</v>
      </c>
      <c r="G54" s="59">
        <v>0.3</v>
      </c>
      <c r="H54" s="61">
        <f t="shared" si="2"/>
        <v>6.7</v>
      </c>
      <c r="I54" s="55">
        <v>0.3</v>
      </c>
      <c r="J54" s="2"/>
      <c r="K54" s="2"/>
    </row>
    <row r="55" spans="1:11" ht="12.75">
      <c r="A55" s="2"/>
      <c r="B55" s="64" t="s">
        <v>46</v>
      </c>
      <c r="C55" s="57"/>
      <c r="D55" s="58"/>
      <c r="E55" s="59"/>
      <c r="F55" s="60"/>
      <c r="G55" s="59"/>
      <c r="H55" s="61"/>
      <c r="I55" s="55"/>
      <c r="J55" s="2"/>
      <c r="K55" s="2"/>
    </row>
    <row r="56" spans="1:11" ht="12.75">
      <c r="A56" s="2"/>
      <c r="B56" s="56" t="s">
        <v>45</v>
      </c>
      <c r="C56" s="56"/>
      <c r="D56" s="58">
        <v>16.2</v>
      </c>
      <c r="E56" s="59">
        <v>0.5</v>
      </c>
      <c r="F56" s="60">
        <v>0</v>
      </c>
      <c r="G56" s="59">
        <v>0</v>
      </c>
      <c r="H56" s="61">
        <f t="shared" si="2"/>
        <v>16.2</v>
      </c>
      <c r="I56" s="55">
        <f t="shared" si="3"/>
        <v>0.5</v>
      </c>
      <c r="J56" s="2"/>
      <c r="K56" s="2"/>
    </row>
    <row r="57" spans="1:11" ht="12.75">
      <c r="A57" s="2"/>
      <c r="B57" s="56" t="s">
        <v>47</v>
      </c>
      <c r="C57" s="57"/>
      <c r="D57" s="58">
        <v>4.4</v>
      </c>
      <c r="E57" s="59">
        <v>0.1</v>
      </c>
      <c r="F57" s="60">
        <v>0</v>
      </c>
      <c r="G57" s="59">
        <v>0</v>
      </c>
      <c r="H57" s="61">
        <f t="shared" si="2"/>
        <v>4.4</v>
      </c>
      <c r="I57" s="65">
        <v>0.1</v>
      </c>
      <c r="J57" s="2"/>
      <c r="K57" s="2"/>
    </row>
    <row r="58" spans="1:11" ht="12.75">
      <c r="A58" s="2"/>
      <c r="B58" s="56" t="s">
        <v>49</v>
      </c>
      <c r="C58" s="57"/>
      <c r="D58" s="58">
        <v>0.2</v>
      </c>
      <c r="E58" s="59" t="s">
        <v>50</v>
      </c>
      <c r="F58" s="60">
        <v>0</v>
      </c>
      <c r="G58" s="59">
        <v>0</v>
      </c>
      <c r="H58" s="61">
        <v>0.2</v>
      </c>
      <c r="I58" s="66" t="s">
        <v>50</v>
      </c>
      <c r="J58" s="2"/>
      <c r="K58" s="2"/>
    </row>
    <row r="59" spans="1:11" ht="12.75">
      <c r="A59" s="2"/>
      <c r="B59" s="78" t="s">
        <v>48</v>
      </c>
      <c r="C59" s="79"/>
      <c r="D59" s="58">
        <v>11.5</v>
      </c>
      <c r="E59" s="59">
        <v>0.7</v>
      </c>
      <c r="F59" s="60">
        <v>70.5</v>
      </c>
      <c r="G59" s="59">
        <v>0.7</v>
      </c>
      <c r="H59" s="61">
        <f t="shared" si="2"/>
        <v>82</v>
      </c>
      <c r="I59" s="55">
        <f t="shared" si="3"/>
        <v>1.4</v>
      </c>
      <c r="J59" s="2"/>
      <c r="K59" s="2"/>
    </row>
    <row r="60" spans="1:11" ht="19.5" customHeight="1">
      <c r="A60" s="2"/>
      <c r="B60" s="80" t="s">
        <v>5</v>
      </c>
      <c r="C60" s="81"/>
      <c r="D60" s="67">
        <f aca="true" t="shared" si="4" ref="D60:I60">+SUM(D37:D59)</f>
        <v>4026.9000000000005</v>
      </c>
      <c r="E60" s="67">
        <f t="shared" si="4"/>
        <v>167.7</v>
      </c>
      <c r="F60" s="67">
        <f t="shared" si="4"/>
        <v>4278.499999999999</v>
      </c>
      <c r="G60" s="67">
        <f t="shared" si="4"/>
        <v>138.3</v>
      </c>
      <c r="H60" s="68">
        <f t="shared" si="4"/>
        <v>8305.4</v>
      </c>
      <c r="I60" s="68">
        <f t="shared" si="4"/>
        <v>306</v>
      </c>
      <c r="J60" s="2"/>
      <c r="K60" s="2"/>
    </row>
    <row r="61" spans="1:11" ht="12.75">
      <c r="A61" s="2"/>
      <c r="B61" s="2"/>
      <c r="C61" s="2"/>
      <c r="D61" s="33"/>
      <c r="E61" s="33"/>
      <c r="F61" s="33"/>
      <c r="G61" s="33"/>
      <c r="H61" s="2"/>
      <c r="I61" s="2"/>
      <c r="J61" s="2"/>
      <c r="K61" s="2"/>
    </row>
    <row r="62" spans="1:11" ht="12.75">
      <c r="A62" s="2"/>
      <c r="B62" s="2"/>
      <c r="C62" s="2"/>
      <c r="D62" s="33"/>
      <c r="E62" s="33"/>
      <c r="F62" s="33"/>
      <c r="G62" s="33"/>
      <c r="H62" s="2"/>
      <c r="I62" s="2"/>
      <c r="J62" s="2"/>
      <c r="K62" s="2"/>
    </row>
    <row r="63" spans="1:11" ht="13.5" thickBot="1">
      <c r="A63" s="2"/>
      <c r="B63" s="107"/>
      <c r="C63" s="107"/>
      <c r="D63" s="74"/>
      <c r="E63" s="74"/>
      <c r="F63" s="74"/>
      <c r="G63" s="74"/>
      <c r="H63" s="107"/>
      <c r="I63" s="107"/>
      <c r="J63" s="107"/>
      <c r="K63" s="2"/>
    </row>
    <row r="64" spans="1:11" ht="18" customHeight="1" thickTop="1">
      <c r="A64" s="69"/>
      <c r="B64" s="75" t="s">
        <v>52</v>
      </c>
      <c r="C64" s="50"/>
      <c r="D64" s="108"/>
      <c r="E64" s="108"/>
      <c r="F64" s="108"/>
      <c r="G64" s="108"/>
      <c r="H64" s="50"/>
      <c r="I64" s="50"/>
      <c r="J64" s="50"/>
      <c r="K64" s="69"/>
    </row>
    <row r="65" spans="1:11" ht="6" customHeight="1">
      <c r="A65" s="69"/>
      <c r="B65" s="69"/>
      <c r="C65" s="69"/>
      <c r="D65" s="70"/>
      <c r="E65" s="71"/>
      <c r="F65" s="70"/>
      <c r="G65" s="70"/>
      <c r="H65" s="69"/>
      <c r="I65" s="69"/>
      <c r="J65" s="69"/>
      <c r="K65" s="69"/>
    </row>
    <row r="66" spans="1:11" ht="18" customHeight="1">
      <c r="A66" s="69"/>
      <c r="B66" s="72" t="s">
        <v>22</v>
      </c>
      <c r="C66" s="69"/>
      <c r="D66" s="70"/>
      <c r="E66" s="70"/>
      <c r="F66" s="70"/>
      <c r="G66" s="70"/>
      <c r="H66" s="69"/>
      <c r="I66" s="69"/>
      <c r="J66" s="69"/>
      <c r="K66" s="69"/>
    </row>
  </sheetData>
  <mergeCells count="44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9:C39"/>
    <mergeCell ref="B42:C42"/>
    <mergeCell ref="B43:C43"/>
    <mergeCell ref="B46:C46"/>
    <mergeCell ref="B47:C47"/>
    <mergeCell ref="B48:C48"/>
    <mergeCell ref="B50:C50"/>
    <mergeCell ref="B51:C51"/>
    <mergeCell ref="B59:C59"/>
    <mergeCell ref="B60:C60"/>
    <mergeCell ref="B52:C52"/>
    <mergeCell ref="B53:C53"/>
    <mergeCell ref="B54:C54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2010-10-18T06:05:07Z</cp:lastPrinted>
  <dcterms:created xsi:type="dcterms:W3CDTF">2002-11-28T19:30:57Z</dcterms:created>
  <dcterms:modified xsi:type="dcterms:W3CDTF">2011-02-04T12:29:14Z</dcterms:modified>
  <cp:category/>
  <cp:version/>
  <cp:contentType/>
  <cp:contentStatus/>
</cp:coreProperties>
</file>