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'Sheet1'!$A$1:$AD$55</definedName>
  </definedNames>
  <calcPr fullCalcOnLoad="1"/>
</workbook>
</file>

<file path=xl/sharedStrings.xml><?xml version="1.0" encoding="utf-8"?>
<sst xmlns="http://schemas.openxmlformats.org/spreadsheetml/2006/main" count="77" uniqueCount="54">
  <si>
    <t>Επιβατηγά αυτοκίνητα (σαλούν)</t>
  </si>
  <si>
    <t>Ιδιωτικά</t>
  </si>
  <si>
    <t>Ταξί</t>
  </si>
  <si>
    <t>Αυτοκίνητα ενοικίασης</t>
  </si>
  <si>
    <t>Εκπαιδευτικά οχήματα</t>
  </si>
  <si>
    <t>Οχήματα για αναπήρους</t>
  </si>
  <si>
    <t>Σύνολο</t>
  </si>
  <si>
    <t>Λεωφορεία</t>
  </si>
  <si>
    <t>Δημόσιας χρήσης</t>
  </si>
  <si>
    <t>Οχήματα μεταφοράς φορτίου</t>
  </si>
  <si>
    <t>Βαριά</t>
  </si>
  <si>
    <t>Ελαφρά</t>
  </si>
  <si>
    <t>Ελκυστήρες δρόμου (ρυμουλκά)</t>
  </si>
  <si>
    <t>Μοτοποδήλατα</t>
  </si>
  <si>
    <t>Τρίκυκλες</t>
  </si>
  <si>
    <t>Μοτοσικλέτες</t>
  </si>
  <si>
    <t>Ενοικίασης</t>
  </si>
  <si>
    <t>Ελκυστήρες</t>
  </si>
  <si>
    <t>Γεωργικοί</t>
  </si>
  <si>
    <t>Μη γεωργικής χρήσης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</si>
  <si>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</si>
  <si>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</si>
  <si>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</si>
  <si>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</si>
  <si>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</si>
  <si>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Ρυμουλκούμενα</t>
  </si>
  <si>
    <t xml:space="preserve">Ημιρυμουλκούμενα (με απόβαρο&gt;2000kg) </t>
  </si>
  <si>
    <t>Ρυμουλκούμενα (με απόβαρο&lt;2000kg)</t>
  </si>
  <si>
    <t xml:space="preserve">ΟΜΑΔΑ 2 (ΣΥΝΟΛΟ)                                                           </t>
  </si>
  <si>
    <t xml:space="preserve">ΟΜΑΔΑ 1 (ΣΥΝΟΛΟ)                                                           </t>
  </si>
  <si>
    <t>ΓΕΝΙΚΟ ΣΥΝΟΛΟ</t>
  </si>
  <si>
    <t>ΙΑΝ</t>
  </si>
  <si>
    <t>ΦΕΒ</t>
  </si>
  <si>
    <t>ΣΥΝΟΛΟ</t>
  </si>
  <si>
    <t>ΚΑΤΗΓΟΡΙΑ</t>
  </si>
  <si>
    <t>ΣΥΝΟΠΤΙΚΟΣ ΠΙΝΑΚΑΣ</t>
  </si>
  <si>
    <t>ΜΑΡ</t>
  </si>
  <si>
    <t>Μοτοποδήλατα &lt;50(κ.ε.)</t>
  </si>
  <si>
    <t>Μοτοσικλέτες&gt;50(κ.ε.)</t>
  </si>
  <si>
    <t>ΑΠΡ</t>
  </si>
  <si>
    <r>
      <t>Μοτοποδήλατα</t>
    </r>
    <r>
      <rPr>
        <sz val="13"/>
        <color indexed="8"/>
        <rFont val="Arial"/>
        <family val="2"/>
      </rPr>
      <t xml:space="preserve"> </t>
    </r>
  </si>
  <si>
    <r>
      <t xml:space="preserve">Μοτοσικλέτες </t>
    </r>
    <r>
      <rPr>
        <sz val="13"/>
        <color indexed="8"/>
        <rFont val="Arial"/>
        <family val="2"/>
      </rPr>
      <t>*</t>
    </r>
  </si>
  <si>
    <r>
      <t xml:space="preserve">* </t>
    </r>
    <r>
      <rPr>
        <sz val="10"/>
        <color indexed="8"/>
        <rFont val="Arial"/>
        <family val="2"/>
      </rPr>
      <t>Τα στοιχεία για το 2009, περιλαμβάνουν τις μοτοσικλέτες &gt;50(κ.ε.).</t>
    </r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</si>
  <si>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</si>
  <si>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</si>
  <si>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</si>
  <si>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</si>
  <si>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</si>
  <si>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</si>
  <si>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</si>
  <si>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</si>
  <si>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>(Τελευταία Ενημέρωση 28/01/2011)</t>
  </si>
  <si>
    <t>COPYRIGHT ©: 2011, REPUBLIC OF CYPRUS, STATISTICAL SERVICE</t>
  </si>
  <si>
    <t xml:space="preserve">ΕΓΓΡΑΦΕΣ ΟΧΗΜΑΤΩΝ ΚΑΤΑ ΚΑΤΗΓΟΡΙΑ ΚΑΙ ΜΗΝΑ 2009 - 2010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</si>
</sst>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8" fillId="25" borderId="11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8" fillId="25" borderId="10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9" fillId="25" borderId="1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left"/>
    </xf>
    <xf numFmtId="0" fontId="7" fillId="25" borderId="12" xfId="0" applyFont="1" applyFill="1" applyBorder="1" applyAlignment="1">
      <alignment horizontal="left"/>
    </xf>
    <xf numFmtId="0" fontId="8" fillId="25" borderId="13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8" fillId="26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29" fillId="24" borderId="0" xfId="0" applyFont="1" applyFill="1" applyAlignment="1">
      <alignment vertical="center"/>
    </xf>
    <xf numFmtId="0" fontId="11" fillId="25" borderId="0" xfId="0" applyFont="1" applyFill="1" applyBorder="1" applyAlignment="1">
      <alignment horizontal="left"/>
    </xf>
    <xf numFmtId="164" fontId="0" fillId="24" borderId="0" xfId="0" applyNumberFormat="1" applyFill="1" applyAlignment="1">
      <alignment vertical="center"/>
    </xf>
    <xf numFmtId="0" fontId="9" fillId="25" borderId="10" xfId="0" applyFont="1" applyFill="1" applyBorder="1" applyAlignment="1">
      <alignment/>
    </xf>
    <xf numFmtId="0" fontId="6" fillId="26" borderId="0" xfId="0" applyFont="1" applyFill="1" applyAlignment="1">
      <alignment vertical="center"/>
    </xf>
    <xf numFmtId="3" fontId="8" fillId="25" borderId="11" xfId="0" applyNumberFormat="1" applyFont="1" applyFill="1" applyBorder="1" applyAlignment="1">
      <alignment horizontal="right" vertical="center"/>
    </xf>
    <xf numFmtId="3" fontId="8" fillId="25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horizontal="right" vertical="center"/>
    </xf>
    <xf numFmtId="0" fontId="9" fillId="25" borderId="12" xfId="0" applyFont="1" applyFill="1" applyBorder="1" applyAlignment="1">
      <alignment horizontal="right"/>
    </xf>
    <xf numFmtId="164" fontId="9" fillId="25" borderId="12" xfId="0" applyNumberFormat="1" applyFont="1" applyFill="1" applyBorder="1" applyAlignment="1">
      <alignment horizontal="right" vertical="center"/>
    </xf>
    <xf numFmtId="3" fontId="9" fillId="25" borderId="12" xfId="0" applyNumberFormat="1" applyFont="1" applyFill="1" applyBorder="1" applyAlignment="1">
      <alignment horizontal="right" vertical="center"/>
    </xf>
    <xf numFmtId="164" fontId="8" fillId="25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horizontal="right"/>
    </xf>
    <xf numFmtId="164" fontId="8" fillId="25" borderId="16" xfId="0" applyNumberFormat="1" applyFon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left" vertical="top" wrapText="1"/>
    </xf>
    <xf numFmtId="0" fontId="7" fillId="25" borderId="11" xfId="0" applyFont="1" applyFill="1" applyBorder="1" applyAlignment="1">
      <alignment horizontal="center" vertical="center"/>
    </xf>
    <xf numFmtId="0" fontId="8" fillId="26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2" fillId="2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4.710937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53" t="s">
        <v>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2:29" ht="20.25" customHeight="1" thickBot="1">
      <c r="B2" s="52" t="s">
        <v>35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9" customHeight="1" thickTop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31" ht="15.75" customHeight="1">
      <c r="B4" s="54" t="s">
        <v>34</v>
      </c>
      <c r="C4" s="54"/>
      <c r="D4" s="54">
        <v>2010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>
        <v>2009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9"/>
      <c r="AE4" s="9"/>
    </row>
    <row r="5" spans="2:29" ht="15" customHeight="1">
      <c r="B5" s="54"/>
      <c r="C5" s="54"/>
      <c r="D5" s="8" t="s">
        <v>31</v>
      </c>
      <c r="E5" s="8" t="s">
        <v>32</v>
      </c>
      <c r="F5" s="8" t="s">
        <v>36</v>
      </c>
      <c r="G5" s="8" t="s">
        <v>39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8" t="s">
        <v>48</v>
      </c>
      <c r="N5" s="8" t="s">
        <v>49</v>
      </c>
      <c r="O5" s="8" t="s">
        <v>50</v>
      </c>
      <c r="P5" s="8" t="s">
        <v>33</v>
      </c>
      <c r="Q5" s="8" t="s">
        <v>31</v>
      </c>
      <c r="R5" s="8" t="s">
        <v>32</v>
      </c>
      <c r="S5" s="8" t="s">
        <v>36</v>
      </c>
      <c r="T5" s="8" t="s">
        <v>39</v>
      </c>
      <c r="U5" s="8" t="s">
        <v>43</v>
      </c>
      <c r="V5" s="8" t="s">
        <v>44</v>
      </c>
      <c r="W5" s="8" t="s">
        <v>45</v>
      </c>
      <c r="X5" s="8" t="s">
        <v>46</v>
      </c>
      <c r="Y5" s="8" t="s">
        <v>47</v>
      </c>
      <c r="Z5" s="8" t="s">
        <v>48</v>
      </c>
      <c r="AA5" s="8" t="s">
        <v>49</v>
      </c>
      <c r="AB5" s="8" t="s">
        <v>50</v>
      </c>
      <c r="AC5" s="8" t="s">
        <v>33</v>
      </c>
    </row>
    <row r="6" spans="1:29" s="11" customFormat="1" ht="18.75" customHeight="1">
      <c r="A6" s="2"/>
      <c r="B6" s="10" t="s">
        <v>30</v>
      </c>
      <c r="C6" s="10"/>
      <c r="D6" s="43">
        <f aca="true" t="shared" si="0" ref="D6:AC6">D7+D47</f>
        <v>3519</v>
      </c>
      <c r="E6" s="43">
        <f t="shared" si="0"/>
        <v>3652</v>
      </c>
      <c r="F6" s="43">
        <f t="shared" si="0"/>
        <v>4367</v>
      </c>
      <c r="G6" s="43">
        <f t="shared" si="0"/>
        <v>3825</v>
      </c>
      <c r="H6" s="43">
        <f t="shared" si="0"/>
        <v>4111</v>
      </c>
      <c r="I6" s="43">
        <f t="shared" si="0"/>
        <v>4769</v>
      </c>
      <c r="J6" s="43">
        <f t="shared" si="0"/>
        <v>4148</v>
      </c>
      <c r="K6" s="43">
        <f t="shared" si="0"/>
        <v>2748</v>
      </c>
      <c r="L6" s="43">
        <f t="shared" si="0"/>
        <v>3833</v>
      </c>
      <c r="M6" s="43">
        <f t="shared" si="0"/>
        <v>3581</v>
      </c>
      <c r="N6" s="43">
        <f t="shared" si="0"/>
        <v>3636</v>
      </c>
      <c r="O6" s="43">
        <f t="shared" si="0"/>
        <v>3088</v>
      </c>
      <c r="P6" s="43">
        <f t="shared" si="0"/>
        <v>45277</v>
      </c>
      <c r="Q6" s="43">
        <f t="shared" si="0"/>
        <v>4571</v>
      </c>
      <c r="R6" s="43">
        <f t="shared" si="0"/>
        <v>4248</v>
      </c>
      <c r="S6" s="43">
        <f t="shared" si="0"/>
        <v>4634</v>
      </c>
      <c r="T6" s="43">
        <f t="shared" si="0"/>
        <v>4798</v>
      </c>
      <c r="U6" s="43">
        <f t="shared" si="0"/>
        <v>4662</v>
      </c>
      <c r="V6" s="43">
        <f t="shared" si="0"/>
        <v>5209</v>
      </c>
      <c r="W6" s="43">
        <f t="shared" si="0"/>
        <v>5485</v>
      </c>
      <c r="X6" s="43">
        <f t="shared" si="0"/>
        <v>3320</v>
      </c>
      <c r="Y6" s="43">
        <f t="shared" si="0"/>
        <v>4233</v>
      </c>
      <c r="Z6" s="43">
        <f t="shared" si="0"/>
        <v>3612</v>
      </c>
      <c r="AA6" s="43">
        <f t="shared" si="0"/>
        <v>3725</v>
      </c>
      <c r="AB6" s="43">
        <f t="shared" si="0"/>
        <v>3259</v>
      </c>
      <c r="AC6" s="43">
        <f t="shared" si="0"/>
        <v>51756</v>
      </c>
    </row>
    <row r="7" spans="1:29" s="11" customFormat="1" ht="18.75" customHeight="1">
      <c r="A7" s="2"/>
      <c r="B7" s="12" t="s">
        <v>29</v>
      </c>
      <c r="C7" s="13"/>
      <c r="D7" s="44">
        <f aca="true" t="shared" si="1" ref="D7:AC7">D14+D18+D23+D29+D35+D39+D45</f>
        <v>3448</v>
      </c>
      <c r="E7" s="44">
        <f t="shared" si="1"/>
        <v>3536</v>
      </c>
      <c r="F7" s="44">
        <f t="shared" si="1"/>
        <v>4229</v>
      </c>
      <c r="G7" s="44">
        <f t="shared" si="1"/>
        <v>3728</v>
      </c>
      <c r="H7" s="44">
        <f t="shared" si="1"/>
        <v>3998</v>
      </c>
      <c r="I7" s="44">
        <f t="shared" si="1"/>
        <v>4623</v>
      </c>
      <c r="J7" s="44">
        <f t="shared" si="1"/>
        <v>4033</v>
      </c>
      <c r="K7" s="44">
        <f t="shared" si="1"/>
        <v>2679</v>
      </c>
      <c r="L7" s="44">
        <f t="shared" si="1"/>
        <v>3749</v>
      </c>
      <c r="M7" s="44">
        <f t="shared" si="1"/>
        <v>3477</v>
      </c>
      <c r="N7" s="44">
        <f t="shared" si="1"/>
        <v>3523</v>
      </c>
      <c r="O7" s="44">
        <f t="shared" si="1"/>
        <v>3002</v>
      </c>
      <c r="P7" s="44">
        <f t="shared" si="1"/>
        <v>44025</v>
      </c>
      <c r="Q7" s="44">
        <f t="shared" si="1"/>
        <v>4456</v>
      </c>
      <c r="R7" s="44">
        <f t="shared" si="1"/>
        <v>4130</v>
      </c>
      <c r="S7" s="44">
        <f t="shared" si="1"/>
        <v>4522</v>
      </c>
      <c r="T7" s="44">
        <f t="shared" si="1"/>
        <v>4671</v>
      </c>
      <c r="U7" s="44">
        <f t="shared" si="1"/>
        <v>4496</v>
      </c>
      <c r="V7" s="44">
        <f t="shared" si="1"/>
        <v>5114</v>
      </c>
      <c r="W7" s="44">
        <f t="shared" si="1"/>
        <v>5311</v>
      </c>
      <c r="X7" s="44">
        <f t="shared" si="1"/>
        <v>3221</v>
      </c>
      <c r="Y7" s="44">
        <f t="shared" si="1"/>
        <v>4103</v>
      </c>
      <c r="Z7" s="44">
        <f t="shared" si="1"/>
        <v>3496</v>
      </c>
      <c r="AA7" s="44">
        <f t="shared" si="1"/>
        <v>3586</v>
      </c>
      <c r="AB7" s="44">
        <f t="shared" si="1"/>
        <v>3185</v>
      </c>
      <c r="AC7" s="44">
        <f t="shared" si="1"/>
        <v>50291</v>
      </c>
    </row>
    <row r="8" spans="1:29" ht="16.5" customHeight="1">
      <c r="A8" s="3"/>
      <c r="B8" s="14" t="s">
        <v>0</v>
      </c>
      <c r="C8" s="1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18" customFormat="1" ht="13.5" customHeight="1">
      <c r="A9" s="4"/>
      <c r="B9" s="16"/>
      <c r="C9" s="17" t="s">
        <v>1</v>
      </c>
      <c r="D9" s="47">
        <v>2578</v>
      </c>
      <c r="E9" s="47">
        <v>2669</v>
      </c>
      <c r="F9" s="47">
        <v>2937</v>
      </c>
      <c r="G9" s="47">
        <v>2584</v>
      </c>
      <c r="H9" s="47">
        <v>2635</v>
      </c>
      <c r="I9" s="47">
        <v>2933</v>
      </c>
      <c r="J9" s="47">
        <v>2748</v>
      </c>
      <c r="K9" s="47">
        <v>1952</v>
      </c>
      <c r="L9" s="47">
        <v>2687</v>
      </c>
      <c r="M9" s="47">
        <v>2517</v>
      </c>
      <c r="N9" s="47">
        <v>2536</v>
      </c>
      <c r="O9" s="47">
        <v>2323</v>
      </c>
      <c r="P9" s="48">
        <f>SUM(D9:O9)</f>
        <v>31099</v>
      </c>
      <c r="Q9" s="47">
        <v>3312</v>
      </c>
      <c r="R9" s="47">
        <v>3126</v>
      </c>
      <c r="S9" s="47">
        <v>3446</v>
      </c>
      <c r="T9" s="47">
        <v>3275</v>
      </c>
      <c r="U9" s="47">
        <v>3113</v>
      </c>
      <c r="V9" s="47">
        <v>3386</v>
      </c>
      <c r="W9" s="47">
        <v>3628</v>
      </c>
      <c r="X9" s="47">
        <v>2184</v>
      </c>
      <c r="Y9" s="47">
        <v>3020</v>
      </c>
      <c r="Z9" s="47">
        <v>2560</v>
      </c>
      <c r="AA9" s="47">
        <v>2683</v>
      </c>
      <c r="AB9" s="47">
        <v>2167</v>
      </c>
      <c r="AC9" s="47">
        <f>SUM(Q9:AB9)</f>
        <v>35900</v>
      </c>
    </row>
    <row r="10" spans="1:29" s="18" customFormat="1" ht="13.5" customHeight="1">
      <c r="A10" s="4"/>
      <c r="B10" s="16"/>
      <c r="C10" s="19" t="s">
        <v>2</v>
      </c>
      <c r="D10" s="47">
        <v>9</v>
      </c>
      <c r="E10" s="47">
        <v>10</v>
      </c>
      <c r="F10" s="47">
        <v>16</v>
      </c>
      <c r="G10" s="47">
        <v>17</v>
      </c>
      <c r="H10" s="47">
        <v>12</v>
      </c>
      <c r="I10" s="47">
        <v>16</v>
      </c>
      <c r="J10" s="47">
        <v>10</v>
      </c>
      <c r="K10" s="47">
        <v>8</v>
      </c>
      <c r="L10" s="47">
        <v>5</v>
      </c>
      <c r="M10" s="47">
        <v>12</v>
      </c>
      <c r="N10" s="47">
        <v>7</v>
      </c>
      <c r="O10" s="47">
        <v>11</v>
      </c>
      <c r="P10" s="48">
        <f>SUM(D10:O10)</f>
        <v>133</v>
      </c>
      <c r="Q10" s="47">
        <v>11</v>
      </c>
      <c r="R10" s="47">
        <v>14</v>
      </c>
      <c r="S10" s="47">
        <v>21</v>
      </c>
      <c r="T10" s="47">
        <v>19</v>
      </c>
      <c r="U10" s="47">
        <v>14</v>
      </c>
      <c r="V10" s="47">
        <v>19</v>
      </c>
      <c r="W10" s="47">
        <v>12</v>
      </c>
      <c r="X10" s="47">
        <v>7</v>
      </c>
      <c r="Y10" s="47">
        <v>5</v>
      </c>
      <c r="Z10" s="47">
        <v>14</v>
      </c>
      <c r="AA10" s="47">
        <v>3</v>
      </c>
      <c r="AB10" s="47">
        <v>6</v>
      </c>
      <c r="AC10" s="47">
        <f>SUM(Q10:AB10)</f>
        <v>145</v>
      </c>
    </row>
    <row r="11" spans="1:29" s="18" customFormat="1" ht="13.5" customHeight="1">
      <c r="A11" s="4"/>
      <c r="B11" s="16"/>
      <c r="C11" s="19" t="s">
        <v>3</v>
      </c>
      <c r="D11" s="47">
        <v>42</v>
      </c>
      <c r="E11" s="47">
        <v>49</v>
      </c>
      <c r="F11" s="47">
        <v>103</v>
      </c>
      <c r="G11" s="47">
        <v>126</v>
      </c>
      <c r="H11" s="47">
        <v>261</v>
      </c>
      <c r="I11" s="47">
        <v>236</v>
      </c>
      <c r="J11" s="47">
        <v>147</v>
      </c>
      <c r="K11" s="47">
        <v>77</v>
      </c>
      <c r="L11" s="47">
        <v>26</v>
      </c>
      <c r="M11" s="47">
        <v>29</v>
      </c>
      <c r="N11" s="47">
        <v>14</v>
      </c>
      <c r="O11" s="47">
        <v>14</v>
      </c>
      <c r="P11" s="48">
        <f>SUM(D11:O11)</f>
        <v>1124</v>
      </c>
      <c r="Q11" s="47">
        <v>66</v>
      </c>
      <c r="R11" s="47">
        <v>83</v>
      </c>
      <c r="S11" s="47">
        <v>76</v>
      </c>
      <c r="T11" s="47">
        <v>198</v>
      </c>
      <c r="U11" s="47">
        <v>187</v>
      </c>
      <c r="V11" s="47">
        <v>168</v>
      </c>
      <c r="W11" s="47">
        <v>205</v>
      </c>
      <c r="X11" s="47">
        <v>42</v>
      </c>
      <c r="Y11" s="47">
        <v>21</v>
      </c>
      <c r="Z11" s="47">
        <v>22</v>
      </c>
      <c r="AA11" s="47">
        <v>11</v>
      </c>
      <c r="AB11" s="47">
        <v>20</v>
      </c>
      <c r="AC11" s="47">
        <f>SUM(Q11:AB11)</f>
        <v>1099</v>
      </c>
    </row>
    <row r="12" spans="1:29" s="18" customFormat="1" ht="13.5" customHeight="1">
      <c r="A12" s="4"/>
      <c r="B12" s="16"/>
      <c r="C12" s="19" t="s">
        <v>4</v>
      </c>
      <c r="D12" s="47">
        <v>3</v>
      </c>
      <c r="E12" s="47">
        <v>5</v>
      </c>
      <c r="F12" s="47">
        <v>5</v>
      </c>
      <c r="G12" s="47">
        <v>4</v>
      </c>
      <c r="H12" s="47">
        <v>8</v>
      </c>
      <c r="I12" s="47">
        <v>6</v>
      </c>
      <c r="J12" s="47">
        <v>1</v>
      </c>
      <c r="K12" s="47">
        <v>1</v>
      </c>
      <c r="L12" s="47">
        <v>3</v>
      </c>
      <c r="M12" s="47">
        <v>3</v>
      </c>
      <c r="N12" s="47">
        <v>3</v>
      </c>
      <c r="O12" s="47">
        <v>1</v>
      </c>
      <c r="P12" s="48">
        <f>SUM(D12:O12)</f>
        <v>43</v>
      </c>
      <c r="Q12" s="47">
        <v>3</v>
      </c>
      <c r="R12" s="47">
        <v>7</v>
      </c>
      <c r="S12" s="47">
        <v>7</v>
      </c>
      <c r="T12" s="47">
        <v>6</v>
      </c>
      <c r="U12" s="47">
        <v>5</v>
      </c>
      <c r="V12" s="47">
        <v>5</v>
      </c>
      <c r="W12" s="47">
        <v>13</v>
      </c>
      <c r="X12" s="47">
        <v>4</v>
      </c>
      <c r="Y12" s="47">
        <v>3</v>
      </c>
      <c r="Z12" s="47">
        <v>5</v>
      </c>
      <c r="AA12" s="47">
        <v>7</v>
      </c>
      <c r="AB12" s="47">
        <v>4</v>
      </c>
      <c r="AC12" s="47">
        <f>SUM(Q12:AB12)</f>
        <v>69</v>
      </c>
    </row>
    <row r="13" spans="1:29" s="18" customFormat="1" ht="13.5" customHeight="1">
      <c r="A13" s="4"/>
      <c r="B13" s="16"/>
      <c r="C13" s="19" t="s">
        <v>5</v>
      </c>
      <c r="D13" s="47">
        <v>23</v>
      </c>
      <c r="E13" s="47">
        <v>14</v>
      </c>
      <c r="F13" s="47">
        <v>37</v>
      </c>
      <c r="G13" s="47">
        <v>23</v>
      </c>
      <c r="H13" s="47">
        <v>25</v>
      </c>
      <c r="I13" s="47">
        <v>25</v>
      </c>
      <c r="J13" s="47">
        <v>28</v>
      </c>
      <c r="K13" s="47">
        <v>18</v>
      </c>
      <c r="L13" s="47">
        <v>27</v>
      </c>
      <c r="M13" s="47">
        <v>14</v>
      </c>
      <c r="N13" s="47">
        <v>23</v>
      </c>
      <c r="O13" s="47">
        <v>24</v>
      </c>
      <c r="P13" s="48">
        <f>SUM(D13:O13)</f>
        <v>281</v>
      </c>
      <c r="Q13" s="47">
        <v>27</v>
      </c>
      <c r="R13" s="47">
        <v>25</v>
      </c>
      <c r="S13" s="47">
        <v>26</v>
      </c>
      <c r="T13" s="47">
        <v>16</v>
      </c>
      <c r="U13" s="47">
        <v>27</v>
      </c>
      <c r="V13" s="47">
        <v>26</v>
      </c>
      <c r="W13" s="47">
        <v>24</v>
      </c>
      <c r="X13" s="47">
        <v>6</v>
      </c>
      <c r="Y13" s="47">
        <v>28</v>
      </c>
      <c r="Z13" s="47">
        <v>24</v>
      </c>
      <c r="AA13" s="47">
        <v>26</v>
      </c>
      <c r="AB13" s="47">
        <v>28</v>
      </c>
      <c r="AC13" s="47">
        <f>SUM(Q13:AB13)</f>
        <v>283</v>
      </c>
    </row>
    <row r="14" spans="1:29" s="22" customFormat="1" ht="13.5" customHeight="1">
      <c r="A14" s="5"/>
      <c r="B14" s="20"/>
      <c r="C14" s="21" t="s">
        <v>6</v>
      </c>
      <c r="D14" s="49">
        <f aca="true" t="shared" si="2" ref="D14:AC14">SUM(D9:D13)</f>
        <v>2655</v>
      </c>
      <c r="E14" s="49">
        <f t="shared" si="2"/>
        <v>2747</v>
      </c>
      <c r="F14" s="49">
        <f t="shared" si="2"/>
        <v>3098</v>
      </c>
      <c r="G14" s="49">
        <f t="shared" si="2"/>
        <v>2754</v>
      </c>
      <c r="H14" s="49">
        <f t="shared" si="2"/>
        <v>2941</v>
      </c>
      <c r="I14" s="49">
        <f aca="true" t="shared" si="3" ref="I14:O14">SUM(I9:I13)</f>
        <v>3216</v>
      </c>
      <c r="J14" s="49">
        <f t="shared" si="3"/>
        <v>2934</v>
      </c>
      <c r="K14" s="49">
        <f t="shared" si="3"/>
        <v>2056</v>
      </c>
      <c r="L14" s="49">
        <f t="shared" si="3"/>
        <v>2748</v>
      </c>
      <c r="M14" s="49">
        <f t="shared" si="3"/>
        <v>2575</v>
      </c>
      <c r="N14" s="49">
        <f t="shared" si="3"/>
        <v>2583</v>
      </c>
      <c r="O14" s="49">
        <f t="shared" si="3"/>
        <v>2373</v>
      </c>
      <c r="P14" s="49">
        <f t="shared" si="2"/>
        <v>32680</v>
      </c>
      <c r="Q14" s="49">
        <f t="shared" si="2"/>
        <v>3419</v>
      </c>
      <c r="R14" s="49">
        <f t="shared" si="2"/>
        <v>3255</v>
      </c>
      <c r="S14" s="49">
        <f t="shared" si="2"/>
        <v>3576</v>
      </c>
      <c r="T14" s="49">
        <f t="shared" si="2"/>
        <v>3514</v>
      </c>
      <c r="U14" s="49">
        <f t="shared" si="2"/>
        <v>3346</v>
      </c>
      <c r="V14" s="49">
        <f t="shared" si="2"/>
        <v>3604</v>
      </c>
      <c r="W14" s="49">
        <f t="shared" si="2"/>
        <v>3882</v>
      </c>
      <c r="X14" s="49">
        <f t="shared" si="2"/>
        <v>2243</v>
      </c>
      <c r="Y14" s="49">
        <f t="shared" si="2"/>
        <v>3077</v>
      </c>
      <c r="Z14" s="49">
        <f t="shared" si="2"/>
        <v>2625</v>
      </c>
      <c r="AA14" s="49">
        <f t="shared" si="2"/>
        <v>2730</v>
      </c>
      <c r="AB14" s="49">
        <f t="shared" si="2"/>
        <v>2225</v>
      </c>
      <c r="AC14" s="49">
        <f t="shared" si="2"/>
        <v>37496</v>
      </c>
    </row>
    <row r="15" spans="1:29" ht="16.5" customHeight="1">
      <c r="A15" s="3"/>
      <c r="B15" s="23" t="s">
        <v>7</v>
      </c>
      <c r="C15" s="1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s="18" customFormat="1" ht="13.5" customHeight="1">
      <c r="A16" s="4"/>
      <c r="B16" s="16"/>
      <c r="C16" s="19" t="s">
        <v>1</v>
      </c>
      <c r="D16" s="47">
        <v>0</v>
      </c>
      <c r="E16" s="47">
        <v>0</v>
      </c>
      <c r="F16" s="47">
        <v>2</v>
      </c>
      <c r="G16" s="47">
        <v>0</v>
      </c>
      <c r="H16" s="47">
        <v>0</v>
      </c>
      <c r="I16" s="47">
        <v>1</v>
      </c>
      <c r="J16" s="47">
        <v>1</v>
      </c>
      <c r="K16" s="47">
        <v>1</v>
      </c>
      <c r="L16" s="47">
        <v>1</v>
      </c>
      <c r="M16" s="47">
        <v>0</v>
      </c>
      <c r="N16" s="47">
        <v>2</v>
      </c>
      <c r="O16" s="47">
        <v>0</v>
      </c>
      <c r="P16" s="48">
        <f>SUM(D16:O16)</f>
        <v>8</v>
      </c>
      <c r="Q16" s="47">
        <v>2</v>
      </c>
      <c r="R16" s="47">
        <v>3</v>
      </c>
      <c r="S16" s="47">
        <v>1</v>
      </c>
      <c r="T16" s="47">
        <v>0</v>
      </c>
      <c r="U16" s="47">
        <v>0</v>
      </c>
      <c r="V16" s="47">
        <v>0</v>
      </c>
      <c r="W16" s="47">
        <v>3</v>
      </c>
      <c r="X16" s="47">
        <v>3</v>
      </c>
      <c r="Y16" s="47">
        <v>0</v>
      </c>
      <c r="Z16" s="47">
        <v>0</v>
      </c>
      <c r="AA16" s="47">
        <v>3</v>
      </c>
      <c r="AB16" s="47">
        <v>2</v>
      </c>
      <c r="AC16" s="47">
        <f>SUM(Q16:AB16)</f>
        <v>17</v>
      </c>
    </row>
    <row r="17" spans="1:29" s="18" customFormat="1" ht="13.5" customHeight="1">
      <c r="A17" s="4"/>
      <c r="B17" s="16"/>
      <c r="C17" s="19" t="s">
        <v>8</v>
      </c>
      <c r="D17" s="47">
        <v>5</v>
      </c>
      <c r="E17" s="47">
        <v>8</v>
      </c>
      <c r="F17" s="47">
        <v>6</v>
      </c>
      <c r="G17" s="47">
        <v>7</v>
      </c>
      <c r="H17" s="47">
        <v>10</v>
      </c>
      <c r="I17" s="47">
        <v>11</v>
      </c>
      <c r="J17" s="47">
        <v>96</v>
      </c>
      <c r="K17" s="47">
        <v>27</v>
      </c>
      <c r="L17" s="47">
        <v>69</v>
      </c>
      <c r="M17" s="47">
        <v>17</v>
      </c>
      <c r="N17" s="47">
        <v>76</v>
      </c>
      <c r="O17" s="47">
        <v>10</v>
      </c>
      <c r="P17" s="48">
        <f>SUM(D17:O17)</f>
        <v>342</v>
      </c>
      <c r="Q17" s="47">
        <v>14</v>
      </c>
      <c r="R17" s="47">
        <v>8</v>
      </c>
      <c r="S17" s="47">
        <v>12</v>
      </c>
      <c r="T17" s="47">
        <v>21</v>
      </c>
      <c r="U17" s="47">
        <v>12</v>
      </c>
      <c r="V17" s="47">
        <v>14</v>
      </c>
      <c r="W17" s="47">
        <v>9</v>
      </c>
      <c r="X17" s="47">
        <v>7</v>
      </c>
      <c r="Y17" s="47">
        <v>6</v>
      </c>
      <c r="Z17" s="47">
        <v>3</v>
      </c>
      <c r="AA17" s="47">
        <v>8</v>
      </c>
      <c r="AB17" s="47">
        <v>3</v>
      </c>
      <c r="AC17" s="47">
        <f>SUM(Q17:AB17)</f>
        <v>117</v>
      </c>
    </row>
    <row r="18" spans="1:29" s="22" customFormat="1" ht="13.5" customHeight="1">
      <c r="A18" s="5"/>
      <c r="B18" s="20"/>
      <c r="C18" s="21" t="s">
        <v>6</v>
      </c>
      <c r="D18" s="49">
        <f aca="true" t="shared" si="4" ref="D18:AC18">SUM(D16:D17)</f>
        <v>5</v>
      </c>
      <c r="E18" s="49">
        <f t="shared" si="4"/>
        <v>8</v>
      </c>
      <c r="F18" s="49">
        <f t="shared" si="4"/>
        <v>8</v>
      </c>
      <c r="G18" s="49">
        <f t="shared" si="4"/>
        <v>7</v>
      </c>
      <c r="H18" s="49">
        <f t="shared" si="4"/>
        <v>10</v>
      </c>
      <c r="I18" s="49">
        <f aca="true" t="shared" si="5" ref="I18:O18">SUM(I16:I17)</f>
        <v>12</v>
      </c>
      <c r="J18" s="49">
        <f t="shared" si="5"/>
        <v>97</v>
      </c>
      <c r="K18" s="49">
        <f t="shared" si="5"/>
        <v>28</v>
      </c>
      <c r="L18" s="49">
        <f t="shared" si="5"/>
        <v>70</v>
      </c>
      <c r="M18" s="49">
        <f t="shared" si="5"/>
        <v>17</v>
      </c>
      <c r="N18" s="49">
        <f t="shared" si="5"/>
        <v>78</v>
      </c>
      <c r="O18" s="49">
        <f t="shared" si="5"/>
        <v>10</v>
      </c>
      <c r="P18" s="49">
        <f t="shared" si="4"/>
        <v>350</v>
      </c>
      <c r="Q18" s="49">
        <f t="shared" si="4"/>
        <v>16</v>
      </c>
      <c r="R18" s="49">
        <f t="shared" si="4"/>
        <v>11</v>
      </c>
      <c r="S18" s="49">
        <f t="shared" si="4"/>
        <v>13</v>
      </c>
      <c r="T18" s="49">
        <f t="shared" si="4"/>
        <v>21</v>
      </c>
      <c r="U18" s="49">
        <f t="shared" si="4"/>
        <v>12</v>
      </c>
      <c r="V18" s="49">
        <f t="shared" si="4"/>
        <v>14</v>
      </c>
      <c r="W18" s="49">
        <f t="shared" si="4"/>
        <v>12</v>
      </c>
      <c r="X18" s="49">
        <f t="shared" si="4"/>
        <v>10</v>
      </c>
      <c r="Y18" s="49">
        <f t="shared" si="4"/>
        <v>6</v>
      </c>
      <c r="Z18" s="49">
        <f t="shared" si="4"/>
        <v>3</v>
      </c>
      <c r="AA18" s="49">
        <f t="shared" si="4"/>
        <v>11</v>
      </c>
      <c r="AB18" s="49">
        <f t="shared" si="4"/>
        <v>5</v>
      </c>
      <c r="AC18" s="49">
        <f t="shared" si="4"/>
        <v>134</v>
      </c>
    </row>
    <row r="19" spans="1:29" ht="16.5" customHeight="1">
      <c r="A19" s="3"/>
      <c r="B19" s="23" t="s">
        <v>9</v>
      </c>
      <c r="C19" s="1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s="18" customFormat="1" ht="13.5" customHeight="1">
      <c r="A20" s="4"/>
      <c r="B20" s="16"/>
      <c r="C20" s="19" t="s">
        <v>10</v>
      </c>
      <c r="D20" s="47">
        <v>56</v>
      </c>
      <c r="E20" s="47">
        <v>81</v>
      </c>
      <c r="F20" s="47">
        <v>104</v>
      </c>
      <c r="G20" s="47">
        <v>67</v>
      </c>
      <c r="H20" s="47">
        <v>81</v>
      </c>
      <c r="I20" s="47">
        <v>84</v>
      </c>
      <c r="J20" s="47">
        <v>76</v>
      </c>
      <c r="K20" s="47">
        <v>43</v>
      </c>
      <c r="L20" s="47">
        <v>69</v>
      </c>
      <c r="M20" s="47">
        <v>71</v>
      </c>
      <c r="N20" s="47">
        <v>68</v>
      </c>
      <c r="O20" s="47">
        <v>58</v>
      </c>
      <c r="P20" s="48">
        <f>SUM(D20:O20)</f>
        <v>858</v>
      </c>
      <c r="Q20" s="47">
        <v>95</v>
      </c>
      <c r="R20" s="47">
        <v>99</v>
      </c>
      <c r="S20" s="47">
        <v>85</v>
      </c>
      <c r="T20" s="47">
        <v>111</v>
      </c>
      <c r="U20" s="47">
        <v>71</v>
      </c>
      <c r="V20" s="47">
        <v>96</v>
      </c>
      <c r="W20" s="47">
        <v>113</v>
      </c>
      <c r="X20" s="47">
        <v>67</v>
      </c>
      <c r="Y20" s="47">
        <v>87</v>
      </c>
      <c r="Z20" s="47">
        <v>76</v>
      </c>
      <c r="AA20" s="47">
        <v>78</v>
      </c>
      <c r="AB20" s="47">
        <v>60</v>
      </c>
      <c r="AC20" s="47">
        <f>SUM(Q20:AB20)</f>
        <v>1038</v>
      </c>
    </row>
    <row r="21" spans="1:29" s="18" customFormat="1" ht="13.5" customHeight="1">
      <c r="A21" s="4"/>
      <c r="B21" s="16"/>
      <c r="C21" s="19" t="s">
        <v>11</v>
      </c>
      <c r="D21" s="47">
        <v>474</v>
      </c>
      <c r="E21" s="47">
        <v>443</v>
      </c>
      <c r="F21" s="47">
        <v>560</v>
      </c>
      <c r="G21" s="47">
        <v>502</v>
      </c>
      <c r="H21" s="47">
        <v>532</v>
      </c>
      <c r="I21" s="47">
        <v>779</v>
      </c>
      <c r="J21" s="47">
        <v>459</v>
      </c>
      <c r="K21" s="47">
        <v>253</v>
      </c>
      <c r="L21" s="47">
        <v>415</v>
      </c>
      <c r="M21" s="47">
        <v>414</v>
      </c>
      <c r="N21" s="47">
        <v>438</v>
      </c>
      <c r="O21" s="47">
        <v>317</v>
      </c>
      <c r="P21" s="48">
        <f>SUM(D21:O21)</f>
        <v>5586</v>
      </c>
      <c r="Q21" s="47">
        <v>484</v>
      </c>
      <c r="R21" s="47">
        <v>427</v>
      </c>
      <c r="S21" s="47">
        <v>470</v>
      </c>
      <c r="T21" s="47">
        <v>556</v>
      </c>
      <c r="U21" s="47">
        <v>467</v>
      </c>
      <c r="V21" s="47">
        <v>621</v>
      </c>
      <c r="W21" s="47">
        <v>530</v>
      </c>
      <c r="X21" s="47">
        <v>321</v>
      </c>
      <c r="Y21" s="47">
        <v>451</v>
      </c>
      <c r="Z21" s="47">
        <v>400</v>
      </c>
      <c r="AA21" s="47">
        <v>475</v>
      </c>
      <c r="AB21" s="47">
        <v>382</v>
      </c>
      <c r="AC21" s="47">
        <f>SUM(Q21:AB21)</f>
        <v>5584</v>
      </c>
    </row>
    <row r="22" spans="1:29" s="18" customFormat="1" ht="13.5" customHeight="1">
      <c r="A22" s="4"/>
      <c r="B22" s="16"/>
      <c r="C22" s="24" t="s">
        <v>12</v>
      </c>
      <c r="D22" s="47">
        <v>14</v>
      </c>
      <c r="E22" s="47">
        <v>23</v>
      </c>
      <c r="F22" s="47">
        <v>51</v>
      </c>
      <c r="G22" s="47">
        <v>36</v>
      </c>
      <c r="H22" s="47">
        <v>18</v>
      </c>
      <c r="I22" s="47">
        <v>21</v>
      </c>
      <c r="J22" s="47">
        <v>12</v>
      </c>
      <c r="K22" s="47">
        <v>12</v>
      </c>
      <c r="L22" s="47">
        <v>17</v>
      </c>
      <c r="M22" s="47">
        <v>18</v>
      </c>
      <c r="N22" s="47">
        <v>9</v>
      </c>
      <c r="O22" s="47">
        <v>15</v>
      </c>
      <c r="P22" s="48">
        <f>SUM(D22:O22)</f>
        <v>246</v>
      </c>
      <c r="Q22" s="47">
        <v>29</v>
      </c>
      <c r="R22" s="47">
        <v>37</v>
      </c>
      <c r="S22" s="47">
        <v>49</v>
      </c>
      <c r="T22" s="47">
        <v>59</v>
      </c>
      <c r="U22" s="47">
        <v>32</v>
      </c>
      <c r="V22" s="47">
        <v>29</v>
      </c>
      <c r="W22" s="47">
        <v>34</v>
      </c>
      <c r="X22" s="47">
        <v>23</v>
      </c>
      <c r="Y22" s="47">
        <v>26</v>
      </c>
      <c r="Z22" s="47">
        <v>26</v>
      </c>
      <c r="AA22" s="47">
        <v>20</v>
      </c>
      <c r="AB22" s="47">
        <v>12</v>
      </c>
      <c r="AC22" s="47">
        <f>SUM(Q22:AB22)</f>
        <v>376</v>
      </c>
    </row>
    <row r="23" spans="1:29" s="22" customFormat="1" ht="13.5" customHeight="1">
      <c r="A23" s="5"/>
      <c r="B23" s="20"/>
      <c r="C23" s="21" t="s">
        <v>6</v>
      </c>
      <c r="D23" s="49">
        <f aca="true" t="shared" si="6" ref="D23:AC23">SUM(D20:D22)</f>
        <v>544</v>
      </c>
      <c r="E23" s="49">
        <f t="shared" si="6"/>
        <v>547</v>
      </c>
      <c r="F23" s="49">
        <f t="shared" si="6"/>
        <v>715</v>
      </c>
      <c r="G23" s="49">
        <f t="shared" si="6"/>
        <v>605</v>
      </c>
      <c r="H23" s="49">
        <f t="shared" si="6"/>
        <v>631</v>
      </c>
      <c r="I23" s="49">
        <f aca="true" t="shared" si="7" ref="I23:O23">SUM(I20:I22)</f>
        <v>884</v>
      </c>
      <c r="J23" s="49">
        <f t="shared" si="7"/>
        <v>547</v>
      </c>
      <c r="K23" s="49">
        <f t="shared" si="7"/>
        <v>308</v>
      </c>
      <c r="L23" s="49">
        <f t="shared" si="7"/>
        <v>501</v>
      </c>
      <c r="M23" s="49">
        <f t="shared" si="7"/>
        <v>503</v>
      </c>
      <c r="N23" s="49">
        <f t="shared" si="7"/>
        <v>515</v>
      </c>
      <c r="O23" s="49">
        <f t="shared" si="7"/>
        <v>390</v>
      </c>
      <c r="P23" s="49">
        <f t="shared" si="6"/>
        <v>6690</v>
      </c>
      <c r="Q23" s="49">
        <f t="shared" si="6"/>
        <v>608</v>
      </c>
      <c r="R23" s="49">
        <f t="shared" si="6"/>
        <v>563</v>
      </c>
      <c r="S23" s="49">
        <f t="shared" si="6"/>
        <v>604</v>
      </c>
      <c r="T23" s="49">
        <f t="shared" si="6"/>
        <v>726</v>
      </c>
      <c r="U23" s="49">
        <f t="shared" si="6"/>
        <v>570</v>
      </c>
      <c r="V23" s="49">
        <f t="shared" si="6"/>
        <v>746</v>
      </c>
      <c r="W23" s="49">
        <f t="shared" si="6"/>
        <v>677</v>
      </c>
      <c r="X23" s="49">
        <f t="shared" si="6"/>
        <v>411</v>
      </c>
      <c r="Y23" s="49">
        <f t="shared" si="6"/>
        <v>564</v>
      </c>
      <c r="Z23" s="49">
        <f t="shared" si="6"/>
        <v>502</v>
      </c>
      <c r="AA23" s="49">
        <f t="shared" si="6"/>
        <v>573</v>
      </c>
      <c r="AB23" s="49">
        <f t="shared" si="6"/>
        <v>454</v>
      </c>
      <c r="AC23" s="49">
        <f t="shared" si="6"/>
        <v>6998</v>
      </c>
    </row>
    <row r="24" spans="1:29" ht="16.5" customHeight="1">
      <c r="A24" s="3"/>
      <c r="B24" s="23" t="s">
        <v>37</v>
      </c>
      <c r="C24" s="1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30" s="18" customFormat="1" ht="13.5" customHeight="1">
      <c r="A25" s="4"/>
      <c r="B25" s="16"/>
      <c r="C25" s="19" t="s">
        <v>13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8">
        <f>SUM(D25:O25)</f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0"/>
    </row>
    <row r="26" spans="1:29" s="18" customFormat="1" ht="13.5" customHeight="1">
      <c r="A26" s="4"/>
      <c r="B26" s="16"/>
      <c r="C26" s="19" t="s">
        <v>14</v>
      </c>
      <c r="D26" s="47">
        <v>0</v>
      </c>
      <c r="E26" s="47">
        <v>0</v>
      </c>
      <c r="F26" s="47">
        <v>1</v>
      </c>
      <c r="G26" s="47">
        <v>0</v>
      </c>
      <c r="H26" s="47">
        <v>2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8">
        <f>SUM(D26:O26)</f>
        <v>3</v>
      </c>
      <c r="Q26" s="47">
        <v>0</v>
      </c>
      <c r="R26" s="47">
        <v>1</v>
      </c>
      <c r="S26" s="47">
        <v>0</v>
      </c>
      <c r="T26" s="47">
        <v>0</v>
      </c>
      <c r="U26" s="47">
        <v>0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f>SUM(Q26:AB26)</f>
        <v>2</v>
      </c>
    </row>
    <row r="27" spans="1:29" s="18" customFormat="1" ht="13.5" customHeight="1">
      <c r="A27" s="4"/>
      <c r="B27" s="16"/>
      <c r="C27" s="41" t="s">
        <v>41</v>
      </c>
      <c r="D27" s="47">
        <v>25</v>
      </c>
      <c r="E27" s="47">
        <v>21</v>
      </c>
      <c r="F27" s="47">
        <v>49</v>
      </c>
      <c r="G27" s="47">
        <v>35</v>
      </c>
      <c r="H27" s="47">
        <v>45</v>
      </c>
      <c r="I27" s="47">
        <v>76</v>
      </c>
      <c r="J27" s="47">
        <v>34</v>
      </c>
      <c r="K27" s="47">
        <v>25</v>
      </c>
      <c r="L27" s="47">
        <v>39</v>
      </c>
      <c r="M27" s="47">
        <v>32</v>
      </c>
      <c r="N27" s="47">
        <v>29</v>
      </c>
      <c r="O27" s="47">
        <v>27</v>
      </c>
      <c r="P27" s="48">
        <f>SUM(D27:O27)</f>
        <v>437</v>
      </c>
      <c r="Q27" s="47">
        <v>92</v>
      </c>
      <c r="R27" s="47">
        <v>74</v>
      </c>
      <c r="S27" s="47">
        <v>63</v>
      </c>
      <c r="T27" s="47">
        <v>76</v>
      </c>
      <c r="U27" s="47">
        <v>82</v>
      </c>
      <c r="V27" s="47">
        <v>176</v>
      </c>
      <c r="W27" s="47">
        <v>209</v>
      </c>
      <c r="X27" s="47">
        <v>187</v>
      </c>
      <c r="Y27" s="47">
        <v>110</v>
      </c>
      <c r="Z27" s="47">
        <v>69</v>
      </c>
      <c r="AA27" s="47">
        <v>43</v>
      </c>
      <c r="AB27" s="47">
        <v>180</v>
      </c>
      <c r="AC27" s="47">
        <f>SUM(Q27:AB27)</f>
        <v>1361</v>
      </c>
    </row>
    <row r="28" spans="1:29" s="18" customFormat="1" ht="13.5" customHeight="1">
      <c r="A28" s="4"/>
      <c r="B28" s="16"/>
      <c r="C28" s="19" t="s">
        <v>16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9</v>
      </c>
      <c r="J28" s="47">
        <v>6</v>
      </c>
      <c r="K28" s="47">
        <v>0</v>
      </c>
      <c r="L28" s="47">
        <v>0</v>
      </c>
      <c r="M28" s="47">
        <v>0</v>
      </c>
      <c r="N28" s="47">
        <v>2</v>
      </c>
      <c r="O28" s="47">
        <v>0</v>
      </c>
      <c r="P28" s="48">
        <f>SUM(D28:O28)</f>
        <v>17</v>
      </c>
      <c r="Q28" s="47">
        <v>0</v>
      </c>
      <c r="R28" s="47">
        <v>0</v>
      </c>
      <c r="S28" s="47">
        <v>0</v>
      </c>
      <c r="T28" s="47">
        <v>0</v>
      </c>
      <c r="U28" s="47">
        <v>13</v>
      </c>
      <c r="V28" s="47">
        <v>22</v>
      </c>
      <c r="W28" s="47">
        <v>13</v>
      </c>
      <c r="X28" s="47">
        <v>1</v>
      </c>
      <c r="Y28" s="47">
        <v>4</v>
      </c>
      <c r="Z28" s="47">
        <v>0</v>
      </c>
      <c r="AA28" s="47">
        <v>0</v>
      </c>
      <c r="AB28" s="47">
        <v>0</v>
      </c>
      <c r="AC28" s="47">
        <f>SUM(Q28:AB28)</f>
        <v>53</v>
      </c>
    </row>
    <row r="29" spans="1:29" s="22" customFormat="1" ht="13.5" customHeight="1">
      <c r="A29" s="5"/>
      <c r="B29" s="20"/>
      <c r="C29" s="21" t="s">
        <v>6</v>
      </c>
      <c r="D29" s="49">
        <f aca="true" t="shared" si="8" ref="D29:P29">SUM(D25:D28)</f>
        <v>25</v>
      </c>
      <c r="E29" s="49">
        <f t="shared" si="8"/>
        <v>21</v>
      </c>
      <c r="F29" s="49">
        <f t="shared" si="8"/>
        <v>50</v>
      </c>
      <c r="G29" s="49">
        <f t="shared" si="8"/>
        <v>35</v>
      </c>
      <c r="H29" s="49">
        <f t="shared" si="8"/>
        <v>47</v>
      </c>
      <c r="I29" s="49">
        <f aca="true" t="shared" si="9" ref="I29:O29">SUM(I25:I28)</f>
        <v>85</v>
      </c>
      <c r="J29" s="49">
        <f t="shared" si="9"/>
        <v>40</v>
      </c>
      <c r="K29" s="49">
        <f t="shared" si="9"/>
        <v>25</v>
      </c>
      <c r="L29" s="49">
        <f t="shared" si="9"/>
        <v>39</v>
      </c>
      <c r="M29" s="49">
        <f t="shared" si="9"/>
        <v>32</v>
      </c>
      <c r="N29" s="49">
        <f t="shared" si="9"/>
        <v>31</v>
      </c>
      <c r="O29" s="49">
        <f t="shared" si="9"/>
        <v>27</v>
      </c>
      <c r="P29" s="49">
        <f t="shared" si="8"/>
        <v>457</v>
      </c>
      <c r="Q29" s="49">
        <f aca="true" t="shared" si="10" ref="Q29:AC29">SUM(Q26:Q28)</f>
        <v>92</v>
      </c>
      <c r="R29" s="49">
        <f t="shared" si="10"/>
        <v>75</v>
      </c>
      <c r="S29" s="49">
        <f t="shared" si="10"/>
        <v>63</v>
      </c>
      <c r="T29" s="49">
        <f t="shared" si="10"/>
        <v>76</v>
      </c>
      <c r="U29" s="49">
        <f t="shared" si="10"/>
        <v>95</v>
      </c>
      <c r="V29" s="49">
        <f t="shared" si="10"/>
        <v>199</v>
      </c>
      <c r="W29" s="49">
        <f t="shared" si="10"/>
        <v>222</v>
      </c>
      <c r="X29" s="49">
        <f t="shared" si="10"/>
        <v>188</v>
      </c>
      <c r="Y29" s="49">
        <f t="shared" si="10"/>
        <v>114</v>
      </c>
      <c r="Z29" s="49">
        <f t="shared" si="10"/>
        <v>69</v>
      </c>
      <c r="AA29" s="49">
        <f t="shared" si="10"/>
        <v>43</v>
      </c>
      <c r="AB29" s="49">
        <f t="shared" si="10"/>
        <v>180</v>
      </c>
      <c r="AC29" s="49">
        <f t="shared" si="10"/>
        <v>1416</v>
      </c>
    </row>
    <row r="30" spans="1:29" ht="16.5" customHeight="1">
      <c r="A30" s="3"/>
      <c r="B30" s="23" t="s">
        <v>38</v>
      </c>
      <c r="C30" s="1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30" s="18" customFormat="1" ht="13.5" customHeight="1">
      <c r="A31" s="4"/>
      <c r="B31" s="16"/>
      <c r="C31" s="41" t="s">
        <v>40</v>
      </c>
      <c r="D31" s="47">
        <v>146</v>
      </c>
      <c r="E31" s="47">
        <v>143</v>
      </c>
      <c r="F31" s="47">
        <v>209</v>
      </c>
      <c r="G31" s="47">
        <v>215</v>
      </c>
      <c r="H31" s="47">
        <v>242</v>
      </c>
      <c r="I31" s="47">
        <v>301</v>
      </c>
      <c r="J31" s="47">
        <v>288</v>
      </c>
      <c r="K31" s="47">
        <v>170</v>
      </c>
      <c r="L31" s="47">
        <v>265</v>
      </c>
      <c r="M31" s="47">
        <v>239</v>
      </c>
      <c r="N31" s="47">
        <v>200</v>
      </c>
      <c r="O31" s="47">
        <v>125</v>
      </c>
      <c r="P31" s="48">
        <f>SUM(D31:O31)</f>
        <v>2543</v>
      </c>
      <c r="Q31" s="47">
        <v>255</v>
      </c>
      <c r="R31" s="47">
        <v>146</v>
      </c>
      <c r="S31" s="47">
        <v>157</v>
      </c>
      <c r="T31" s="47">
        <v>223</v>
      </c>
      <c r="U31" s="47">
        <v>340</v>
      </c>
      <c r="V31" s="47">
        <v>374</v>
      </c>
      <c r="W31" s="47">
        <v>377</v>
      </c>
      <c r="X31" s="47">
        <v>258</v>
      </c>
      <c r="Y31" s="47">
        <v>230</v>
      </c>
      <c r="Z31" s="47">
        <v>182</v>
      </c>
      <c r="AA31" s="47">
        <v>143</v>
      </c>
      <c r="AB31" s="47">
        <v>246</v>
      </c>
      <c r="AC31" s="47">
        <f>SUM(Q31:AB31)</f>
        <v>2931</v>
      </c>
      <c r="AD31" s="38"/>
    </row>
    <row r="32" spans="1:29" s="18" customFormat="1" ht="13.5" customHeight="1">
      <c r="A32" s="4"/>
      <c r="B32" s="16"/>
      <c r="C32" s="19" t="s">
        <v>14</v>
      </c>
      <c r="D32" s="47">
        <v>23</v>
      </c>
      <c r="E32" s="47">
        <v>16</v>
      </c>
      <c r="F32" s="47">
        <v>47</v>
      </c>
      <c r="G32" s="47">
        <v>29</v>
      </c>
      <c r="H32" s="47">
        <v>34</v>
      </c>
      <c r="I32" s="47">
        <v>33</v>
      </c>
      <c r="J32" s="47">
        <v>38</v>
      </c>
      <c r="K32" s="47">
        <v>22</v>
      </c>
      <c r="L32" s="47">
        <v>23</v>
      </c>
      <c r="M32" s="47">
        <v>24</v>
      </c>
      <c r="N32" s="47">
        <v>26</v>
      </c>
      <c r="O32" s="47">
        <v>9</v>
      </c>
      <c r="P32" s="48">
        <f>SUM(D32:O32)</f>
        <v>324</v>
      </c>
      <c r="Q32" s="47">
        <v>15</v>
      </c>
      <c r="R32" s="47">
        <v>23</v>
      </c>
      <c r="S32" s="47">
        <v>35</v>
      </c>
      <c r="T32" s="47">
        <v>33</v>
      </c>
      <c r="U32" s="47">
        <v>41</v>
      </c>
      <c r="V32" s="47">
        <v>66</v>
      </c>
      <c r="W32" s="47">
        <v>78</v>
      </c>
      <c r="X32" s="47">
        <v>45</v>
      </c>
      <c r="Y32" s="47">
        <v>26</v>
      </c>
      <c r="Z32" s="47">
        <v>18</v>
      </c>
      <c r="AA32" s="47">
        <v>18</v>
      </c>
      <c r="AB32" s="47">
        <v>19</v>
      </c>
      <c r="AC32" s="47">
        <f>SUM(Q32:AB32)</f>
        <v>417</v>
      </c>
    </row>
    <row r="33" spans="1:29" s="18" customFormat="1" ht="13.5" customHeight="1">
      <c r="A33" s="4"/>
      <c r="B33" s="16"/>
      <c r="C33" s="19" t="s">
        <v>15</v>
      </c>
      <c r="D33" s="47">
        <v>4</v>
      </c>
      <c r="E33" s="47">
        <v>2</v>
      </c>
      <c r="F33" s="47">
        <v>17</v>
      </c>
      <c r="G33" s="47">
        <v>10</v>
      </c>
      <c r="H33" s="47">
        <v>8</v>
      </c>
      <c r="I33" s="47">
        <v>19</v>
      </c>
      <c r="J33" s="47">
        <v>20</v>
      </c>
      <c r="K33" s="47">
        <v>13</v>
      </c>
      <c r="L33" s="47">
        <v>21</v>
      </c>
      <c r="M33" s="47">
        <v>18</v>
      </c>
      <c r="N33" s="47">
        <v>12</v>
      </c>
      <c r="O33" s="47">
        <v>14</v>
      </c>
      <c r="P33" s="48">
        <f>SUM(D33:O33)</f>
        <v>158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f>SUM(Q33:AB33)</f>
        <v>0</v>
      </c>
    </row>
    <row r="34" spans="1:29" s="18" customFormat="1" ht="13.5" customHeight="1">
      <c r="A34" s="4"/>
      <c r="B34" s="16"/>
      <c r="C34" s="19" t="s">
        <v>16</v>
      </c>
      <c r="D34" s="47">
        <v>0</v>
      </c>
      <c r="E34" s="47">
        <v>0</v>
      </c>
      <c r="F34" s="47">
        <v>0</v>
      </c>
      <c r="G34" s="47">
        <v>4</v>
      </c>
      <c r="H34" s="47">
        <v>9</v>
      </c>
      <c r="I34" s="47">
        <v>6</v>
      </c>
      <c r="J34" s="47">
        <v>13</v>
      </c>
      <c r="K34" s="47">
        <v>2</v>
      </c>
      <c r="L34" s="47">
        <v>1</v>
      </c>
      <c r="M34" s="47">
        <v>0</v>
      </c>
      <c r="N34" s="47">
        <v>0</v>
      </c>
      <c r="O34" s="47">
        <v>0</v>
      </c>
      <c r="P34" s="48">
        <f>SUM(D34:O34)</f>
        <v>35</v>
      </c>
      <c r="Q34" s="47">
        <v>0</v>
      </c>
      <c r="R34" s="47">
        <v>0</v>
      </c>
      <c r="S34" s="47">
        <v>3</v>
      </c>
      <c r="T34" s="47">
        <v>2</v>
      </c>
      <c r="U34" s="47">
        <v>16</v>
      </c>
      <c r="V34" s="47">
        <v>29</v>
      </c>
      <c r="W34" s="47">
        <v>5</v>
      </c>
      <c r="X34" s="47">
        <v>0</v>
      </c>
      <c r="Y34" s="47">
        <v>2</v>
      </c>
      <c r="Z34" s="47">
        <v>0</v>
      </c>
      <c r="AA34" s="47">
        <v>0</v>
      </c>
      <c r="AB34" s="47">
        <v>0</v>
      </c>
      <c r="AC34" s="47">
        <f>SUM(Q34:AB34)</f>
        <v>57</v>
      </c>
    </row>
    <row r="35" spans="1:29" s="22" customFormat="1" ht="13.5" customHeight="1">
      <c r="A35" s="5"/>
      <c r="B35" s="20"/>
      <c r="C35" s="21" t="s">
        <v>6</v>
      </c>
      <c r="D35" s="49">
        <f aca="true" t="shared" si="11" ref="D35:P35">SUM(D31:D34)</f>
        <v>173</v>
      </c>
      <c r="E35" s="49">
        <f t="shared" si="11"/>
        <v>161</v>
      </c>
      <c r="F35" s="49">
        <f t="shared" si="11"/>
        <v>273</v>
      </c>
      <c r="G35" s="49">
        <f t="shared" si="11"/>
        <v>258</v>
      </c>
      <c r="H35" s="49">
        <f t="shared" si="11"/>
        <v>293</v>
      </c>
      <c r="I35" s="49">
        <f t="shared" si="11"/>
        <v>359</v>
      </c>
      <c r="J35" s="49">
        <f t="shared" si="11"/>
        <v>359</v>
      </c>
      <c r="K35" s="49">
        <f t="shared" si="11"/>
        <v>207</v>
      </c>
      <c r="L35" s="49">
        <f t="shared" si="11"/>
        <v>310</v>
      </c>
      <c r="M35" s="49">
        <f t="shared" si="11"/>
        <v>281</v>
      </c>
      <c r="N35" s="49">
        <f t="shared" si="11"/>
        <v>238</v>
      </c>
      <c r="O35" s="49">
        <f t="shared" si="11"/>
        <v>148</v>
      </c>
      <c r="P35" s="49">
        <f t="shared" si="11"/>
        <v>3060</v>
      </c>
      <c r="Q35" s="49">
        <f aca="true" t="shared" si="12" ref="Q35:AB35">SUM(Q31:Q34)</f>
        <v>270</v>
      </c>
      <c r="R35" s="49">
        <f t="shared" si="12"/>
        <v>169</v>
      </c>
      <c r="S35" s="49">
        <f t="shared" si="12"/>
        <v>195</v>
      </c>
      <c r="T35" s="49">
        <f t="shared" si="12"/>
        <v>258</v>
      </c>
      <c r="U35" s="49">
        <f t="shared" si="12"/>
        <v>397</v>
      </c>
      <c r="V35" s="49">
        <f t="shared" si="12"/>
        <v>469</v>
      </c>
      <c r="W35" s="49">
        <f t="shared" si="12"/>
        <v>460</v>
      </c>
      <c r="X35" s="49">
        <f t="shared" si="12"/>
        <v>303</v>
      </c>
      <c r="Y35" s="49">
        <f t="shared" si="12"/>
        <v>258</v>
      </c>
      <c r="Z35" s="49">
        <f t="shared" si="12"/>
        <v>200</v>
      </c>
      <c r="AA35" s="49">
        <f t="shared" si="12"/>
        <v>161</v>
      </c>
      <c r="AB35" s="49">
        <f t="shared" si="12"/>
        <v>265</v>
      </c>
      <c r="AC35" s="49">
        <f>SUM(AC31:AC34)</f>
        <v>3405</v>
      </c>
    </row>
    <row r="36" spans="1:29" ht="16.5" customHeight="1">
      <c r="A36" s="3"/>
      <c r="B36" s="23" t="s">
        <v>17</v>
      </c>
      <c r="C36" s="1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18" customFormat="1" ht="13.5" customHeight="1">
      <c r="A37" s="4"/>
      <c r="B37" s="16"/>
      <c r="C37" s="19" t="s">
        <v>18</v>
      </c>
      <c r="D37" s="47">
        <v>7</v>
      </c>
      <c r="E37" s="47">
        <v>6</v>
      </c>
      <c r="F37" s="47">
        <v>25</v>
      </c>
      <c r="G37" s="47">
        <v>29</v>
      </c>
      <c r="H37" s="47">
        <v>27</v>
      </c>
      <c r="I37" s="47">
        <v>29</v>
      </c>
      <c r="J37" s="47">
        <v>28</v>
      </c>
      <c r="K37" s="47">
        <v>32</v>
      </c>
      <c r="L37" s="47">
        <v>40</v>
      </c>
      <c r="M37" s="47">
        <v>40</v>
      </c>
      <c r="N37" s="47">
        <v>43</v>
      </c>
      <c r="O37" s="47">
        <v>21</v>
      </c>
      <c r="P37" s="48">
        <f>SUM(D37:O37)</f>
        <v>327</v>
      </c>
      <c r="Q37" s="47">
        <v>13</v>
      </c>
      <c r="R37" s="47">
        <v>20</v>
      </c>
      <c r="S37" s="47">
        <v>30</v>
      </c>
      <c r="T37" s="47">
        <v>38</v>
      </c>
      <c r="U37" s="47">
        <v>31</v>
      </c>
      <c r="V37" s="47">
        <v>17</v>
      </c>
      <c r="W37" s="47">
        <v>22</v>
      </c>
      <c r="X37" s="47">
        <v>12</v>
      </c>
      <c r="Y37" s="47">
        <v>35</v>
      </c>
      <c r="Z37" s="47">
        <v>57</v>
      </c>
      <c r="AA37" s="47">
        <v>21</v>
      </c>
      <c r="AB37" s="47">
        <v>16</v>
      </c>
      <c r="AC37" s="47">
        <f>SUM(Q37:AB37)</f>
        <v>312</v>
      </c>
    </row>
    <row r="38" spans="1:29" s="18" customFormat="1" ht="13.5" customHeight="1">
      <c r="A38" s="4"/>
      <c r="B38" s="16"/>
      <c r="C38" s="19" t="s">
        <v>19</v>
      </c>
      <c r="D38" s="47">
        <v>6</v>
      </c>
      <c r="E38" s="47">
        <v>7</v>
      </c>
      <c r="F38" s="47">
        <v>17</v>
      </c>
      <c r="G38" s="47">
        <v>6</v>
      </c>
      <c r="H38" s="47">
        <v>5</v>
      </c>
      <c r="I38" s="47">
        <v>4</v>
      </c>
      <c r="J38" s="47">
        <v>6</v>
      </c>
      <c r="K38" s="47">
        <v>0</v>
      </c>
      <c r="L38" s="47">
        <v>9</v>
      </c>
      <c r="M38" s="47">
        <v>3</v>
      </c>
      <c r="N38" s="47">
        <v>3</v>
      </c>
      <c r="O38" s="47">
        <v>4</v>
      </c>
      <c r="P38" s="48">
        <f>SUM(D38:O38)</f>
        <v>70</v>
      </c>
      <c r="Q38" s="47">
        <v>6</v>
      </c>
      <c r="R38" s="47">
        <v>3</v>
      </c>
      <c r="S38" s="47">
        <v>5</v>
      </c>
      <c r="T38" s="47">
        <v>2</v>
      </c>
      <c r="U38" s="47">
        <v>3</v>
      </c>
      <c r="V38" s="47">
        <v>3</v>
      </c>
      <c r="W38" s="47">
        <v>6</v>
      </c>
      <c r="X38" s="47">
        <v>3</v>
      </c>
      <c r="Y38" s="47">
        <v>2</v>
      </c>
      <c r="Z38" s="47">
        <v>5</v>
      </c>
      <c r="AA38" s="47">
        <v>4</v>
      </c>
      <c r="AB38" s="47">
        <v>6</v>
      </c>
      <c r="AC38" s="47">
        <f>SUM(Q38:AB38)</f>
        <v>48</v>
      </c>
    </row>
    <row r="39" spans="1:29" s="22" customFormat="1" ht="13.5" customHeight="1">
      <c r="A39" s="5"/>
      <c r="B39" s="20"/>
      <c r="C39" s="21" t="s">
        <v>6</v>
      </c>
      <c r="D39" s="49">
        <f aca="true" t="shared" si="13" ref="D39:AC39">SUM(D37:D38)</f>
        <v>13</v>
      </c>
      <c r="E39" s="49">
        <f t="shared" si="13"/>
        <v>13</v>
      </c>
      <c r="F39" s="49">
        <f t="shared" si="13"/>
        <v>42</v>
      </c>
      <c r="G39" s="49">
        <f t="shared" si="13"/>
        <v>35</v>
      </c>
      <c r="H39" s="49">
        <f t="shared" si="13"/>
        <v>32</v>
      </c>
      <c r="I39" s="49">
        <f aca="true" t="shared" si="14" ref="I39:O39">SUM(I37:I38)</f>
        <v>33</v>
      </c>
      <c r="J39" s="49">
        <f t="shared" si="14"/>
        <v>34</v>
      </c>
      <c r="K39" s="49">
        <f t="shared" si="14"/>
        <v>32</v>
      </c>
      <c r="L39" s="49">
        <f t="shared" si="14"/>
        <v>49</v>
      </c>
      <c r="M39" s="49">
        <f t="shared" si="14"/>
        <v>43</v>
      </c>
      <c r="N39" s="49">
        <f t="shared" si="14"/>
        <v>46</v>
      </c>
      <c r="O39" s="49">
        <f t="shared" si="14"/>
        <v>25</v>
      </c>
      <c r="P39" s="49">
        <f t="shared" si="13"/>
        <v>397</v>
      </c>
      <c r="Q39" s="49">
        <f t="shared" si="13"/>
        <v>19</v>
      </c>
      <c r="R39" s="49">
        <f t="shared" si="13"/>
        <v>23</v>
      </c>
      <c r="S39" s="49">
        <f t="shared" si="13"/>
        <v>35</v>
      </c>
      <c r="T39" s="49">
        <f t="shared" si="13"/>
        <v>40</v>
      </c>
      <c r="U39" s="49">
        <f t="shared" si="13"/>
        <v>34</v>
      </c>
      <c r="V39" s="49">
        <f t="shared" si="13"/>
        <v>20</v>
      </c>
      <c r="W39" s="49">
        <f t="shared" si="13"/>
        <v>28</v>
      </c>
      <c r="X39" s="49">
        <f t="shared" si="13"/>
        <v>15</v>
      </c>
      <c r="Y39" s="49">
        <f t="shared" si="13"/>
        <v>37</v>
      </c>
      <c r="Z39" s="49">
        <f t="shared" si="13"/>
        <v>62</v>
      </c>
      <c r="AA39" s="49">
        <f t="shared" si="13"/>
        <v>25</v>
      </c>
      <c r="AB39" s="49">
        <f t="shared" si="13"/>
        <v>22</v>
      </c>
      <c r="AC39" s="49">
        <f t="shared" si="13"/>
        <v>360</v>
      </c>
    </row>
    <row r="40" spans="1:29" ht="15.75" customHeight="1">
      <c r="A40" s="3"/>
      <c r="B40" s="23" t="s">
        <v>20</v>
      </c>
      <c r="C40" s="1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18" customFormat="1" ht="13.5" customHeight="1">
      <c r="A41" s="4"/>
      <c r="B41" s="16"/>
      <c r="C41" s="19" t="s">
        <v>21</v>
      </c>
      <c r="D41" s="47">
        <v>3</v>
      </c>
      <c r="E41" s="47">
        <v>1</v>
      </c>
      <c r="F41" s="47">
        <v>4</v>
      </c>
      <c r="G41" s="47">
        <v>1</v>
      </c>
      <c r="H41" s="47">
        <v>1</v>
      </c>
      <c r="I41" s="47">
        <v>3</v>
      </c>
      <c r="J41" s="47">
        <v>3</v>
      </c>
      <c r="K41" s="47">
        <v>0</v>
      </c>
      <c r="L41" s="47">
        <v>0</v>
      </c>
      <c r="M41" s="47">
        <v>1</v>
      </c>
      <c r="N41" s="47">
        <v>2</v>
      </c>
      <c r="O41" s="47">
        <v>1</v>
      </c>
      <c r="P41" s="48">
        <f>SUM(D41:O41)</f>
        <v>20</v>
      </c>
      <c r="Q41" s="47">
        <v>3</v>
      </c>
      <c r="R41" s="47">
        <v>4</v>
      </c>
      <c r="S41" s="47">
        <v>2</v>
      </c>
      <c r="T41" s="47">
        <v>3</v>
      </c>
      <c r="U41" s="47">
        <v>3</v>
      </c>
      <c r="V41" s="47">
        <v>7</v>
      </c>
      <c r="W41" s="47">
        <v>3</v>
      </c>
      <c r="X41" s="47">
        <v>3</v>
      </c>
      <c r="Y41" s="47">
        <v>2</v>
      </c>
      <c r="Z41" s="47">
        <v>2</v>
      </c>
      <c r="AA41" s="47">
        <v>2</v>
      </c>
      <c r="AB41" s="47">
        <v>2</v>
      </c>
      <c r="AC41" s="47">
        <f>SUM(Q41:AB41)</f>
        <v>36</v>
      </c>
    </row>
    <row r="42" spans="1:29" s="18" customFormat="1" ht="13.5" customHeight="1">
      <c r="A42" s="4"/>
      <c r="B42" s="16"/>
      <c r="C42" s="19" t="s">
        <v>22</v>
      </c>
      <c r="D42" s="47">
        <v>1</v>
      </c>
      <c r="E42" s="47">
        <v>0</v>
      </c>
      <c r="F42" s="47">
        <v>2</v>
      </c>
      <c r="G42" s="47">
        <v>2</v>
      </c>
      <c r="H42" s="47">
        <v>4</v>
      </c>
      <c r="I42" s="47">
        <v>1</v>
      </c>
      <c r="J42" s="47">
        <v>0</v>
      </c>
      <c r="K42" s="47">
        <v>1</v>
      </c>
      <c r="L42" s="47">
        <v>1</v>
      </c>
      <c r="M42" s="47">
        <v>0</v>
      </c>
      <c r="N42" s="47">
        <v>0</v>
      </c>
      <c r="O42" s="47">
        <v>0</v>
      </c>
      <c r="P42" s="48">
        <f>SUM(D42:O42)</f>
        <v>12</v>
      </c>
      <c r="Q42" s="47">
        <v>1</v>
      </c>
      <c r="R42" s="47">
        <v>1</v>
      </c>
      <c r="S42" s="47">
        <v>2</v>
      </c>
      <c r="T42" s="47">
        <v>1</v>
      </c>
      <c r="U42" s="47">
        <v>2</v>
      </c>
      <c r="V42" s="47">
        <v>4</v>
      </c>
      <c r="W42" s="47">
        <v>2</v>
      </c>
      <c r="X42" s="47">
        <v>1</v>
      </c>
      <c r="Y42" s="47">
        <v>1</v>
      </c>
      <c r="Z42" s="47">
        <v>0</v>
      </c>
      <c r="AA42" s="47">
        <v>1</v>
      </c>
      <c r="AB42" s="47">
        <v>0</v>
      </c>
      <c r="AC42" s="47">
        <f>SUM(Q42:AB42)</f>
        <v>16</v>
      </c>
    </row>
    <row r="43" spans="1:29" s="18" customFormat="1" ht="13.5" customHeight="1">
      <c r="A43" s="4"/>
      <c r="B43" s="16"/>
      <c r="C43" s="19" t="s">
        <v>23</v>
      </c>
      <c r="D43" s="47">
        <v>13</v>
      </c>
      <c r="E43" s="47">
        <v>21</v>
      </c>
      <c r="F43" s="47">
        <v>23</v>
      </c>
      <c r="G43" s="47">
        <v>15</v>
      </c>
      <c r="H43" s="47">
        <v>19</v>
      </c>
      <c r="I43" s="47">
        <v>19</v>
      </c>
      <c r="J43" s="47">
        <v>11</v>
      </c>
      <c r="K43" s="47">
        <v>13</v>
      </c>
      <c r="L43" s="47">
        <v>16</v>
      </c>
      <c r="M43" s="47">
        <v>11</v>
      </c>
      <c r="N43" s="47">
        <v>16</v>
      </c>
      <c r="O43" s="47">
        <v>15</v>
      </c>
      <c r="P43" s="48">
        <f>SUM(D43:O43)</f>
        <v>192</v>
      </c>
      <c r="Q43" s="47">
        <v>20</v>
      </c>
      <c r="R43" s="47">
        <v>16</v>
      </c>
      <c r="S43" s="47">
        <v>17</v>
      </c>
      <c r="T43" s="47">
        <v>16</v>
      </c>
      <c r="U43" s="47">
        <v>28</v>
      </c>
      <c r="V43" s="47">
        <v>34</v>
      </c>
      <c r="W43" s="47">
        <v>15</v>
      </c>
      <c r="X43" s="47">
        <v>22</v>
      </c>
      <c r="Y43" s="47">
        <v>25</v>
      </c>
      <c r="Z43" s="47">
        <v>19</v>
      </c>
      <c r="AA43" s="47">
        <v>27</v>
      </c>
      <c r="AB43" s="47">
        <v>17</v>
      </c>
      <c r="AC43" s="47">
        <f>SUM(Q43:AB43)</f>
        <v>256</v>
      </c>
    </row>
    <row r="44" spans="1:29" s="18" customFormat="1" ht="13.5" customHeight="1">
      <c r="A44" s="4"/>
      <c r="B44" s="16"/>
      <c r="C44" s="19" t="s">
        <v>24</v>
      </c>
      <c r="D44" s="47">
        <v>16</v>
      </c>
      <c r="E44" s="47">
        <v>17</v>
      </c>
      <c r="F44" s="47">
        <v>14</v>
      </c>
      <c r="G44" s="47">
        <v>16</v>
      </c>
      <c r="H44" s="47">
        <v>20</v>
      </c>
      <c r="I44" s="47">
        <v>11</v>
      </c>
      <c r="J44" s="47">
        <v>8</v>
      </c>
      <c r="K44" s="47">
        <v>9</v>
      </c>
      <c r="L44" s="47">
        <v>15</v>
      </c>
      <c r="M44" s="47">
        <v>14</v>
      </c>
      <c r="N44" s="47">
        <v>14</v>
      </c>
      <c r="O44" s="47">
        <v>13</v>
      </c>
      <c r="P44" s="48">
        <f>SUM(D44:O44)</f>
        <v>167</v>
      </c>
      <c r="Q44" s="47">
        <v>8</v>
      </c>
      <c r="R44" s="47">
        <v>13</v>
      </c>
      <c r="S44" s="47">
        <v>15</v>
      </c>
      <c r="T44" s="47">
        <v>16</v>
      </c>
      <c r="U44" s="47">
        <v>9</v>
      </c>
      <c r="V44" s="47">
        <v>17</v>
      </c>
      <c r="W44" s="47">
        <v>10</v>
      </c>
      <c r="X44" s="47">
        <v>25</v>
      </c>
      <c r="Y44" s="47">
        <v>19</v>
      </c>
      <c r="Z44" s="47">
        <v>14</v>
      </c>
      <c r="AA44" s="47">
        <v>13</v>
      </c>
      <c r="AB44" s="47">
        <v>15</v>
      </c>
      <c r="AC44" s="47">
        <f>SUM(Q44:AB44)</f>
        <v>174</v>
      </c>
    </row>
    <row r="45" spans="1:29" s="22" customFormat="1" ht="13.5" customHeight="1">
      <c r="A45" s="5"/>
      <c r="B45" s="20"/>
      <c r="C45" s="21" t="s">
        <v>6</v>
      </c>
      <c r="D45" s="49">
        <f aca="true" t="shared" si="15" ref="D45:AC45">SUM(D41:D44)</f>
        <v>33</v>
      </c>
      <c r="E45" s="49">
        <f t="shared" si="15"/>
        <v>39</v>
      </c>
      <c r="F45" s="49">
        <f t="shared" si="15"/>
        <v>43</v>
      </c>
      <c r="G45" s="49">
        <f t="shared" si="15"/>
        <v>34</v>
      </c>
      <c r="H45" s="49">
        <f t="shared" si="15"/>
        <v>44</v>
      </c>
      <c r="I45" s="49">
        <f aca="true" t="shared" si="16" ref="I45:O45">SUM(I41:I44)</f>
        <v>34</v>
      </c>
      <c r="J45" s="49">
        <f t="shared" si="16"/>
        <v>22</v>
      </c>
      <c r="K45" s="49">
        <f t="shared" si="16"/>
        <v>23</v>
      </c>
      <c r="L45" s="49">
        <f t="shared" si="16"/>
        <v>32</v>
      </c>
      <c r="M45" s="49">
        <f t="shared" si="16"/>
        <v>26</v>
      </c>
      <c r="N45" s="49">
        <f t="shared" si="16"/>
        <v>32</v>
      </c>
      <c r="O45" s="49">
        <f t="shared" si="16"/>
        <v>29</v>
      </c>
      <c r="P45" s="49">
        <f t="shared" si="15"/>
        <v>391</v>
      </c>
      <c r="Q45" s="49">
        <f t="shared" si="15"/>
        <v>32</v>
      </c>
      <c r="R45" s="49">
        <f t="shared" si="15"/>
        <v>34</v>
      </c>
      <c r="S45" s="49">
        <f t="shared" si="15"/>
        <v>36</v>
      </c>
      <c r="T45" s="49">
        <f t="shared" si="15"/>
        <v>36</v>
      </c>
      <c r="U45" s="49">
        <f t="shared" si="15"/>
        <v>42</v>
      </c>
      <c r="V45" s="49">
        <f t="shared" si="15"/>
        <v>62</v>
      </c>
      <c r="W45" s="49">
        <f t="shared" si="15"/>
        <v>30</v>
      </c>
      <c r="X45" s="49">
        <f t="shared" si="15"/>
        <v>51</v>
      </c>
      <c r="Y45" s="49">
        <f t="shared" si="15"/>
        <v>47</v>
      </c>
      <c r="Z45" s="49">
        <f t="shared" si="15"/>
        <v>35</v>
      </c>
      <c r="AA45" s="49">
        <f t="shared" si="15"/>
        <v>43</v>
      </c>
      <c r="AB45" s="49">
        <f t="shared" si="15"/>
        <v>34</v>
      </c>
      <c r="AC45" s="49">
        <f t="shared" si="15"/>
        <v>482</v>
      </c>
    </row>
    <row r="46" spans="1:29" s="22" customFormat="1" ht="13.5" customHeight="1">
      <c r="A46" s="5"/>
      <c r="B46" s="20"/>
      <c r="C46" s="2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6.5" customHeight="1">
      <c r="A47" s="3"/>
      <c r="B47" s="13" t="s">
        <v>28</v>
      </c>
      <c r="C47" s="13"/>
      <c r="D47" s="44">
        <f aca="true" t="shared" si="17" ref="D47:AC47">D51</f>
        <v>71</v>
      </c>
      <c r="E47" s="44">
        <f t="shared" si="17"/>
        <v>116</v>
      </c>
      <c r="F47" s="44">
        <f t="shared" si="17"/>
        <v>138</v>
      </c>
      <c r="G47" s="44">
        <f t="shared" si="17"/>
        <v>97</v>
      </c>
      <c r="H47" s="44">
        <f t="shared" si="17"/>
        <v>113</v>
      </c>
      <c r="I47" s="44">
        <f t="shared" si="17"/>
        <v>146</v>
      </c>
      <c r="J47" s="44">
        <f t="shared" si="17"/>
        <v>115</v>
      </c>
      <c r="K47" s="44">
        <f t="shared" si="17"/>
        <v>69</v>
      </c>
      <c r="L47" s="44">
        <f t="shared" si="17"/>
        <v>84</v>
      </c>
      <c r="M47" s="44">
        <f t="shared" si="17"/>
        <v>104</v>
      </c>
      <c r="N47" s="44">
        <f t="shared" si="17"/>
        <v>113</v>
      </c>
      <c r="O47" s="44">
        <f t="shared" si="17"/>
        <v>86</v>
      </c>
      <c r="P47" s="44">
        <f t="shared" si="17"/>
        <v>1252</v>
      </c>
      <c r="Q47" s="49">
        <f t="shared" si="17"/>
        <v>115</v>
      </c>
      <c r="R47" s="49">
        <f t="shared" si="17"/>
        <v>118</v>
      </c>
      <c r="S47" s="49">
        <f t="shared" si="17"/>
        <v>112</v>
      </c>
      <c r="T47" s="49">
        <f t="shared" si="17"/>
        <v>127</v>
      </c>
      <c r="U47" s="49">
        <f t="shared" si="17"/>
        <v>166</v>
      </c>
      <c r="V47" s="49">
        <f t="shared" si="17"/>
        <v>95</v>
      </c>
      <c r="W47" s="49">
        <f t="shared" si="17"/>
        <v>174</v>
      </c>
      <c r="X47" s="49">
        <f t="shared" si="17"/>
        <v>99</v>
      </c>
      <c r="Y47" s="49">
        <f t="shared" si="17"/>
        <v>130</v>
      </c>
      <c r="Z47" s="49">
        <f t="shared" si="17"/>
        <v>116</v>
      </c>
      <c r="AA47" s="49">
        <f t="shared" si="17"/>
        <v>139</v>
      </c>
      <c r="AB47" s="49">
        <f t="shared" si="17"/>
        <v>74</v>
      </c>
      <c r="AC47" s="49">
        <f t="shared" si="17"/>
        <v>1465</v>
      </c>
    </row>
    <row r="48" spans="1:29" ht="13.5" customHeight="1">
      <c r="A48" s="3"/>
      <c r="B48" s="25" t="s">
        <v>25</v>
      </c>
      <c r="C48" s="2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s="18" customFormat="1" ht="13.5" customHeight="1">
      <c r="A49" s="4"/>
      <c r="B49" s="16"/>
      <c r="C49" s="19" t="s">
        <v>26</v>
      </c>
      <c r="D49" s="47">
        <v>32</v>
      </c>
      <c r="E49" s="47">
        <v>54</v>
      </c>
      <c r="F49" s="47">
        <v>35</v>
      </c>
      <c r="G49" s="47">
        <v>27</v>
      </c>
      <c r="H49" s="47">
        <v>30</v>
      </c>
      <c r="I49" s="47">
        <v>34</v>
      </c>
      <c r="J49" s="47">
        <v>16</v>
      </c>
      <c r="K49" s="47">
        <v>17</v>
      </c>
      <c r="L49" s="47">
        <v>23</v>
      </c>
      <c r="M49" s="47">
        <v>37</v>
      </c>
      <c r="N49" s="47">
        <v>27</v>
      </c>
      <c r="O49" s="47">
        <v>22</v>
      </c>
      <c r="P49" s="48">
        <f>SUM(D49:O49)</f>
        <v>354</v>
      </c>
      <c r="Q49" s="47">
        <v>66</v>
      </c>
      <c r="R49" s="47">
        <v>69</v>
      </c>
      <c r="S49" s="47">
        <v>63</v>
      </c>
      <c r="T49" s="47">
        <v>61</v>
      </c>
      <c r="U49" s="47">
        <v>72</v>
      </c>
      <c r="V49" s="47">
        <v>32</v>
      </c>
      <c r="W49" s="47">
        <v>57</v>
      </c>
      <c r="X49" s="47">
        <v>29</v>
      </c>
      <c r="Y49" s="47">
        <v>39</v>
      </c>
      <c r="Z49" s="47">
        <v>38</v>
      </c>
      <c r="AA49" s="47">
        <v>38</v>
      </c>
      <c r="AB49" s="47">
        <v>24</v>
      </c>
      <c r="AC49" s="47">
        <f>SUM(Q49:AB49)</f>
        <v>588</v>
      </c>
    </row>
    <row r="50" spans="1:29" s="18" customFormat="1" ht="13.5" customHeight="1">
      <c r="A50" s="4"/>
      <c r="B50" s="16"/>
      <c r="C50" s="24" t="s">
        <v>27</v>
      </c>
      <c r="D50" s="47">
        <v>39</v>
      </c>
      <c r="E50" s="47">
        <v>62</v>
      </c>
      <c r="F50" s="47">
        <v>103</v>
      </c>
      <c r="G50" s="47">
        <v>70</v>
      </c>
      <c r="H50" s="47">
        <v>83</v>
      </c>
      <c r="I50" s="47">
        <v>112</v>
      </c>
      <c r="J50" s="47">
        <v>99</v>
      </c>
      <c r="K50" s="47">
        <v>52</v>
      </c>
      <c r="L50" s="47">
        <v>61</v>
      </c>
      <c r="M50" s="47">
        <v>67</v>
      </c>
      <c r="N50" s="47">
        <v>86</v>
      </c>
      <c r="O50" s="47">
        <v>64</v>
      </c>
      <c r="P50" s="48">
        <f>SUM(D50:O50)</f>
        <v>898</v>
      </c>
      <c r="Q50" s="47">
        <v>49</v>
      </c>
      <c r="R50" s="47">
        <v>49</v>
      </c>
      <c r="S50" s="47">
        <v>49</v>
      </c>
      <c r="T50" s="47">
        <v>66</v>
      </c>
      <c r="U50" s="47">
        <v>94</v>
      </c>
      <c r="V50" s="47">
        <v>63</v>
      </c>
      <c r="W50" s="47">
        <v>117</v>
      </c>
      <c r="X50" s="47">
        <v>70</v>
      </c>
      <c r="Y50" s="47">
        <v>91</v>
      </c>
      <c r="Z50" s="47">
        <v>78</v>
      </c>
      <c r="AA50" s="47">
        <v>101</v>
      </c>
      <c r="AB50" s="47">
        <v>50</v>
      </c>
      <c r="AC50" s="47">
        <f>SUM(Q50:AB50)</f>
        <v>877</v>
      </c>
    </row>
    <row r="51" spans="1:29" s="22" customFormat="1" ht="13.5" customHeight="1">
      <c r="A51" s="5"/>
      <c r="B51" s="27"/>
      <c r="C51" s="28" t="s">
        <v>6</v>
      </c>
      <c r="D51" s="51">
        <f>SUM(D49:D50)</f>
        <v>71</v>
      </c>
      <c r="E51" s="51">
        <f>SUM(E49:E50)</f>
        <v>116</v>
      </c>
      <c r="F51" s="51">
        <f>SUM(F49:F50)</f>
        <v>138</v>
      </c>
      <c r="G51" s="51">
        <f>SUM(G49:G50)</f>
        <v>97</v>
      </c>
      <c r="H51" s="51">
        <f>SUM(H49:H50)</f>
        <v>113</v>
      </c>
      <c r="I51" s="51">
        <f aca="true" t="shared" si="18" ref="I51:O51">SUM(I49:I50)</f>
        <v>146</v>
      </c>
      <c r="J51" s="51">
        <f t="shared" si="18"/>
        <v>115</v>
      </c>
      <c r="K51" s="51">
        <f t="shared" si="18"/>
        <v>69</v>
      </c>
      <c r="L51" s="51">
        <f t="shared" si="18"/>
        <v>84</v>
      </c>
      <c r="M51" s="51">
        <f t="shared" si="18"/>
        <v>104</v>
      </c>
      <c r="N51" s="51">
        <f t="shared" si="18"/>
        <v>113</v>
      </c>
      <c r="O51" s="51">
        <f t="shared" si="18"/>
        <v>86</v>
      </c>
      <c r="P51" s="51">
        <f aca="true" t="shared" si="19" ref="P51:U51">SUM(P49:P50)</f>
        <v>1252</v>
      </c>
      <c r="Q51" s="51">
        <f t="shared" si="19"/>
        <v>115</v>
      </c>
      <c r="R51" s="51">
        <f t="shared" si="19"/>
        <v>118</v>
      </c>
      <c r="S51" s="51">
        <f t="shared" si="19"/>
        <v>112</v>
      </c>
      <c r="T51" s="51">
        <f t="shared" si="19"/>
        <v>127</v>
      </c>
      <c r="U51" s="51">
        <f t="shared" si="19"/>
        <v>166</v>
      </c>
      <c r="V51" s="51">
        <f aca="true" t="shared" si="20" ref="V51:AB51">SUM(V49:V50)</f>
        <v>95</v>
      </c>
      <c r="W51" s="51">
        <f t="shared" si="20"/>
        <v>174</v>
      </c>
      <c r="X51" s="51">
        <f t="shared" si="20"/>
        <v>99</v>
      </c>
      <c r="Y51" s="51">
        <f t="shared" si="20"/>
        <v>130</v>
      </c>
      <c r="Z51" s="51">
        <f t="shared" si="20"/>
        <v>116</v>
      </c>
      <c r="AA51" s="51">
        <f t="shared" si="20"/>
        <v>139</v>
      </c>
      <c r="AB51" s="51">
        <f t="shared" si="20"/>
        <v>74</v>
      </c>
      <c r="AC51" s="51">
        <f>SUM(AC49:AC50)</f>
        <v>1465</v>
      </c>
    </row>
    <row r="52" spans="2:29" ht="18.75" thickBot="1">
      <c r="B52" s="39" t="s">
        <v>42</v>
      </c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2:29" ht="15.75" thickTop="1">
      <c r="B53" s="55" t="s">
        <v>51</v>
      </c>
      <c r="C53" s="5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2:29" ht="4.5" customHeight="1"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29" ht="15">
      <c r="B55" s="42" t="s">
        <v>52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</sheetData>
  <sheetProtection/>
  <mergeCells count="6">
    <mergeCell ref="B1:AC1"/>
    <mergeCell ref="D4:P4"/>
    <mergeCell ref="B4:C5"/>
    <mergeCell ref="B53:C53"/>
    <mergeCell ref="B3:AC3"/>
    <mergeCell ref="Q4:AC4"/>
  </mergeCells>
  <printOptions/>
  <pageMargins left="0.17" right="0" top="0.31496062992125984" bottom="0.2755905511811024" header="0.15748031496062992" footer="0.1968503937007874"/>
  <pageSetup fitToHeight="1" fitToWidth="1" horizontalDpi="600" verticalDpi="600" orientation="landscape" paperSize="9" scale="63" r:id="rId2"/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2011-03-16T10:43:10Z</cp:lastPrinted>
  <dcterms:created xsi:type="dcterms:W3CDTF">2010-02-05T09:28:10Z</dcterms:created>
  <dcterms:modified xsi:type="dcterms:W3CDTF">2011-03-16T10:43:18Z</dcterms:modified>
  <cp:category/>
  <cp:version/>
  <cp:contentType/>
  <cp:contentStatus/>
</cp:coreProperties>
</file>