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>
    <definedName name="_xlnm.Print_Area" localSheetId="0">'Sheet1'!$A$1:$AD$55</definedName>
  </definedNames>
  <calcPr fullCalcOnLoad="1"/>
</workbook>
</file>

<file path=xl/sharedStrings.xml><?xml version="1.0" encoding="utf-8"?>
<sst xmlns="http://schemas.openxmlformats.org/spreadsheetml/2006/main" count="76" uniqueCount="53">
  <si>
    <t>Επιβατηγά αυτοκίνητα (σαλούν)</t>
  </si>
  <si>
    <t>Ιδιωτικά</t>
  </si>
  <si>
    <t>Ταξί</t>
  </si>
  <si>
    <t>Αυτοκίνητα ενοικίασης</t>
  </si>
  <si>
    <t>Εκπαιδευτικά οχήματα</t>
  </si>
  <si>
    <t>Οχήματα για αναπήρους</t>
  </si>
  <si>
    <t>Σύνολο</t>
  </si>
  <si>
    <t>Λεωφορεία</t>
  </si>
  <si>
    <t>Δημόσιας χρήσης</t>
  </si>
  <si>
    <t>Οχήματα μεταφοράς φορτίου</t>
  </si>
  <si>
    <t>Βαριά</t>
  </si>
  <si>
    <t>Ελαφρά</t>
  </si>
  <si>
    <t>Ελκυστήρες δρόμου (ρυμουλκά)</t>
  </si>
  <si>
    <t>Μοτοποδήλατα</t>
  </si>
  <si>
    <t>Τρίκυκλες</t>
  </si>
  <si>
    <t>Μοτοσικλέτες</t>
  </si>
  <si>
    <t>Ενοικίασης</t>
  </si>
  <si>
    <t>Ελκυστήρες</t>
  </si>
  <si>
    <t>Γεωργικοί</t>
  </si>
  <si>
    <t>Μη γεωργικής χρήσης</t>
  </si>
  <si>
    <t>Άλλα οχήματα</t>
  </si>
  <si>
    <t>Οδοστρωτήρες</t>
  </si>
  <si>
    <t>Μηχανοκίνητοι γερανοί</t>
  </si>
  <si>
    <t>Βαριά οχήματα</t>
  </si>
  <si>
    <t>Άλλα οχήματα ειδικού τύπου και χρήσης</t>
  </si>
  <si>
    <t>Ρυμουλκούμενα</t>
  </si>
  <si>
    <t xml:space="preserve">Ημιρυμουλκούμενα (με απόβαρο&gt;2000kg) </t>
  </si>
  <si>
    <t>Ρυμουλκούμενα (με απόβαρο&lt;2000kg)</t>
  </si>
  <si>
    <t xml:space="preserve">ΟΜΑΔΑ 2 (ΣΥΝΟΛΟ)                                                           </t>
  </si>
  <si>
    <t xml:space="preserve">ΟΜΑΔΑ 1 (ΣΥΝΟΛΟ)                                                           </t>
  </si>
  <si>
    <t>ΓΕΝΙΚΟ ΣΥΝΟΛΟ</t>
  </si>
  <si>
    <t>ΙΑΝ</t>
  </si>
  <si>
    <t>ΦΕΒ</t>
  </si>
  <si>
    <t>ΣΥΝΟΛΟ</t>
  </si>
  <si>
    <t>ΚΑΤΗΓΟΡΙΑ</t>
  </si>
  <si>
    <t>ΣΥΝΟΠΤΙΚΟΣ ΠΙΝΑΚΑΣ</t>
  </si>
  <si>
    <t>ΜΑΡ</t>
  </si>
  <si>
    <t>Μοτοποδήλατα &lt;50(κ.ε.)</t>
  </si>
  <si>
    <t>Μοτοσικλέτες&gt;50(κ.ε.)</t>
  </si>
  <si>
    <t>ΑΠΡ</t>
  </si>
  <si>
    <r>
      <t>Μοτοποδήλατα</t>
    </r>
    <r>
      <rPr>
        <sz val="13"/>
        <color indexed="8"/>
        <rFont val="Arial"/>
        <family val="2"/>
      </rPr>
      <t xml:space="preserve"> </t>
    </r>
  </si>
  <si>
    <t>ΜΑΪΟΣ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</si>
  <si>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</si>
  <si>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</si>
  <si>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</si>
  <si>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</si>
  <si>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</si>
  <si>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</si>
  <si>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</si>
  <si>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Μοτοσικλέτες </t>
  </si>
  <si>
    <t xml:space="preserve">ΕΓΓΡΑΦΕΣ ΟΧΗΜΑΤΩΝ ΚΑΤΑ ΚΑΤΗΓΟΡΙΑ ΚΑΙ ΜΗΝΑ 2012 - 2013                                                    </t>
  </si>
  <si>
    <t>(Τελευταία Ενημέρωση 31/01/2014)</t>
  </si>
  <si>
    <t>COPYRIGHT ©: 2014, REPUBLIC OF CYPRUS, STATISTICAL SERVICE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</si>
</sst>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</numFmts>
  <fonts count="35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/>
      <bottom/>
    </border>
    <border>
      <left style="medium">
        <color indexed="39"/>
      </left>
      <right style="thin">
        <color indexed="39"/>
      </right>
      <top/>
      <bottom style="thin">
        <color indexed="39"/>
      </bottom>
    </border>
    <border>
      <left/>
      <right/>
      <top style="double">
        <color indexed="12"/>
      </top>
      <bottom/>
    </border>
    <border>
      <left style="thin">
        <color indexed="39"/>
      </left>
      <right>
        <color indexed="63"/>
      </right>
      <top style="thin">
        <color indexed="39"/>
      </top>
      <bottom/>
    </border>
    <border>
      <left style="thin">
        <color indexed="39"/>
      </left>
      <right>
        <color indexed="63"/>
      </right>
      <top/>
      <bottom/>
    </border>
    <border>
      <left style="thin">
        <color indexed="39"/>
      </left>
      <right>
        <color indexed="63"/>
      </right>
      <top/>
      <bottom style="thin">
        <color indexed="39"/>
      </bottom>
    </border>
    <border>
      <left>
        <color indexed="63"/>
      </left>
      <right style="medium">
        <color indexed="39"/>
      </right>
      <top/>
      <bottom/>
    </border>
    <border>
      <left>
        <color indexed="63"/>
      </left>
      <right style="medium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/>
    </xf>
    <xf numFmtId="0" fontId="7" fillId="25" borderId="11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8" fillId="25" borderId="11" xfId="0" applyFont="1" applyFill="1" applyBorder="1" applyAlignment="1">
      <alignment vertical="center"/>
    </xf>
    <xf numFmtId="0" fontId="1" fillId="24" borderId="0" xfId="0" applyFont="1" applyFill="1" applyAlignment="1">
      <alignment/>
    </xf>
    <xf numFmtId="0" fontId="8" fillId="25" borderId="10" xfId="0" applyFont="1" applyFill="1" applyBorder="1" applyAlignment="1">
      <alignment horizontal="left" vertical="center"/>
    </xf>
    <xf numFmtId="0" fontId="8" fillId="25" borderId="12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left" vertical="center"/>
    </xf>
    <xf numFmtId="0" fontId="7" fillId="25" borderId="12" xfId="0" applyFont="1" applyFill="1" applyBorder="1" applyAlignment="1">
      <alignment horizontal="left" vertical="center"/>
    </xf>
    <xf numFmtId="0" fontId="9" fillId="25" borderId="0" xfId="0" applyFont="1" applyFill="1" applyBorder="1" applyAlignment="1">
      <alignment vertical="center"/>
    </xf>
    <xf numFmtId="0" fontId="9" fillId="25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9" fillId="25" borderId="10" xfId="0" applyFont="1" applyFill="1" applyBorder="1" applyAlignment="1">
      <alignment vertical="center"/>
    </xf>
    <xf numFmtId="0" fontId="8" fillId="25" borderId="0" xfId="0" applyFont="1" applyFill="1" applyBorder="1" applyAlignment="1">
      <alignment vertical="center"/>
    </xf>
    <xf numFmtId="0" fontId="8" fillId="25" borderId="1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7" fillId="25" borderId="0" xfId="0" applyFont="1" applyFill="1" applyBorder="1" applyAlignment="1">
      <alignment horizontal="left" vertical="center"/>
    </xf>
    <xf numFmtId="0" fontId="9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left"/>
    </xf>
    <xf numFmtId="0" fontId="7" fillId="25" borderId="12" xfId="0" applyFont="1" applyFill="1" applyBorder="1" applyAlignment="1">
      <alignment horizontal="left"/>
    </xf>
    <xf numFmtId="0" fontId="8" fillId="25" borderId="13" xfId="0" applyFont="1" applyFill="1" applyBorder="1" applyAlignment="1">
      <alignment vertical="center"/>
    </xf>
    <xf numFmtId="0" fontId="8" fillId="25" borderId="14" xfId="0" applyFont="1" applyFill="1" applyBorder="1" applyAlignment="1">
      <alignment vertical="center"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8" fillId="26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13" fillId="24" borderId="0" xfId="0" applyFont="1" applyFill="1" applyAlignment="1">
      <alignment vertical="center"/>
    </xf>
    <xf numFmtId="0" fontId="11" fillId="25" borderId="0" xfId="0" applyFont="1" applyFill="1" applyBorder="1" applyAlignment="1">
      <alignment horizontal="left"/>
    </xf>
    <xf numFmtId="164" fontId="0" fillId="24" borderId="0" xfId="0" applyNumberFormat="1" applyFill="1" applyAlignment="1">
      <alignment vertical="center"/>
    </xf>
    <xf numFmtId="0" fontId="9" fillId="25" borderId="10" xfId="0" applyFont="1" applyFill="1" applyBorder="1" applyAlignment="1">
      <alignment/>
    </xf>
    <xf numFmtId="0" fontId="6" fillId="26" borderId="0" xfId="0" applyFont="1" applyFill="1" applyAlignment="1">
      <alignment vertical="center"/>
    </xf>
    <xf numFmtId="3" fontId="8" fillId="25" borderId="11" xfId="0" applyNumberFormat="1" applyFont="1" applyFill="1" applyBorder="1" applyAlignment="1">
      <alignment horizontal="right" vertical="center"/>
    </xf>
    <xf numFmtId="3" fontId="8" fillId="25" borderId="12" xfId="0" applyNumberFormat="1" applyFont="1" applyFill="1" applyBorder="1" applyAlignment="1">
      <alignment horizontal="right" vertical="center"/>
    </xf>
    <xf numFmtId="0" fontId="7" fillId="25" borderId="12" xfId="0" applyFont="1" applyFill="1" applyBorder="1" applyAlignment="1">
      <alignment horizontal="right" vertical="center"/>
    </xf>
    <xf numFmtId="0" fontId="9" fillId="25" borderId="12" xfId="0" applyFont="1" applyFill="1" applyBorder="1" applyAlignment="1">
      <alignment horizontal="right"/>
    </xf>
    <xf numFmtId="164" fontId="9" fillId="25" borderId="12" xfId="0" applyNumberFormat="1" applyFont="1" applyFill="1" applyBorder="1" applyAlignment="1">
      <alignment horizontal="right" vertical="center"/>
    </xf>
    <xf numFmtId="164" fontId="8" fillId="25" borderId="12" xfId="0" applyNumberFormat="1" applyFont="1" applyFill="1" applyBorder="1" applyAlignment="1">
      <alignment horizontal="right" vertical="center"/>
    </xf>
    <xf numFmtId="0" fontId="7" fillId="25" borderId="12" xfId="0" applyFont="1" applyFill="1" applyBorder="1" applyAlignment="1">
      <alignment horizontal="right"/>
    </xf>
    <xf numFmtId="164" fontId="8" fillId="25" borderId="16" xfId="0" applyNumberFormat="1" applyFont="1" applyFill="1" applyBorder="1" applyAlignment="1">
      <alignment horizontal="right" vertical="center"/>
    </xf>
    <xf numFmtId="0" fontId="14" fillId="25" borderId="0" xfId="0" applyFont="1" applyFill="1" applyBorder="1" applyAlignment="1">
      <alignment horizontal="left"/>
    </xf>
    <xf numFmtId="0" fontId="7" fillId="25" borderId="17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right"/>
    </xf>
    <xf numFmtId="164" fontId="9" fillId="25" borderId="10" xfId="0" applyNumberFormat="1" applyFont="1" applyFill="1" applyBorder="1" applyAlignment="1">
      <alignment horizontal="right" vertical="center"/>
    </xf>
    <xf numFmtId="164" fontId="8" fillId="25" borderId="10" xfId="0" applyNumberFormat="1" applyFont="1" applyFill="1" applyBorder="1" applyAlignment="1">
      <alignment horizontal="right" vertical="center"/>
    </xf>
    <xf numFmtId="0" fontId="7" fillId="25" borderId="18" xfId="0" applyFont="1" applyFill="1" applyBorder="1" applyAlignment="1">
      <alignment horizontal="center" vertical="center"/>
    </xf>
    <xf numFmtId="3" fontId="8" fillId="25" borderId="18" xfId="0" applyNumberFormat="1" applyFont="1" applyFill="1" applyBorder="1" applyAlignment="1">
      <alignment horizontal="right" vertical="center"/>
    </xf>
    <xf numFmtId="3" fontId="8" fillId="25" borderId="19" xfId="0" applyNumberFormat="1" applyFont="1" applyFill="1" applyBorder="1" applyAlignment="1">
      <alignment horizontal="right" vertical="center"/>
    </xf>
    <xf numFmtId="3" fontId="8" fillId="25" borderId="17" xfId="0" applyNumberFormat="1" applyFont="1" applyFill="1" applyBorder="1" applyAlignment="1">
      <alignment horizontal="right" vertical="center"/>
    </xf>
    <xf numFmtId="3" fontId="8" fillId="25" borderId="10" xfId="0" applyNumberFormat="1" applyFont="1" applyFill="1" applyBorder="1" applyAlignment="1">
      <alignment horizontal="right" vertical="center"/>
    </xf>
    <xf numFmtId="164" fontId="8" fillId="25" borderId="14" xfId="0" applyNumberFormat="1" applyFont="1" applyFill="1" applyBorder="1" applyAlignment="1">
      <alignment horizontal="right" vertical="center"/>
    </xf>
    <xf numFmtId="0" fontId="7" fillId="25" borderId="20" xfId="0" applyFont="1" applyFill="1" applyBorder="1" applyAlignment="1">
      <alignment horizontal="center" vertical="center"/>
    </xf>
    <xf numFmtId="3" fontId="8" fillId="25" borderId="20" xfId="0" applyNumberFormat="1" applyFont="1" applyFill="1" applyBorder="1" applyAlignment="1">
      <alignment horizontal="right" vertical="center"/>
    </xf>
    <xf numFmtId="3" fontId="8" fillId="25" borderId="21" xfId="0" applyNumberFormat="1" applyFont="1" applyFill="1" applyBorder="1" applyAlignment="1">
      <alignment horizontal="right" vertical="center"/>
    </xf>
    <xf numFmtId="0" fontId="9" fillId="25" borderId="21" xfId="0" applyFont="1" applyFill="1" applyBorder="1" applyAlignment="1">
      <alignment horizontal="right"/>
    </xf>
    <xf numFmtId="164" fontId="9" fillId="25" borderId="21" xfId="0" applyNumberFormat="1" applyFont="1" applyFill="1" applyBorder="1" applyAlignment="1">
      <alignment horizontal="right" vertical="center"/>
    </xf>
    <xf numFmtId="164" fontId="8" fillId="25" borderId="21" xfId="0" applyNumberFormat="1" applyFont="1" applyFill="1" applyBorder="1" applyAlignment="1">
      <alignment horizontal="right" vertical="center"/>
    </xf>
    <xf numFmtId="164" fontId="8" fillId="25" borderId="22" xfId="0" applyNumberFormat="1" applyFont="1" applyFill="1" applyBorder="1" applyAlignment="1">
      <alignment horizontal="right" vertical="center"/>
    </xf>
    <xf numFmtId="0" fontId="34" fillId="25" borderId="0" xfId="0" applyFont="1" applyFill="1" applyBorder="1" applyAlignment="1">
      <alignment horizontal="left" wrapText="1"/>
    </xf>
    <xf numFmtId="0" fontId="7" fillId="25" borderId="11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0" fontId="8" fillId="26" borderId="15" xfId="0" applyFont="1" applyFill="1" applyBorder="1" applyAlignment="1">
      <alignment/>
    </xf>
    <xf numFmtId="0" fontId="0" fillId="24" borderId="15" xfId="0" applyFill="1" applyBorder="1" applyAlignment="1">
      <alignment/>
    </xf>
    <xf numFmtId="0" fontId="2" fillId="25" borderId="23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3" fontId="8" fillId="25" borderId="24" xfId="0" applyNumberFormat="1" applyFont="1" applyFill="1" applyBorder="1" applyAlignment="1">
      <alignment horizontal="right" vertical="center"/>
    </xf>
    <xf numFmtId="0" fontId="7" fillId="25" borderId="25" xfId="0" applyFont="1" applyFill="1" applyBorder="1" applyAlignment="1">
      <alignment horizontal="right" vertical="center"/>
    </xf>
    <xf numFmtId="164" fontId="9" fillId="25" borderId="25" xfId="0" applyNumberFormat="1" applyFont="1" applyFill="1" applyBorder="1" applyAlignment="1">
      <alignment horizontal="right" vertical="center"/>
    </xf>
    <xf numFmtId="164" fontId="8" fillId="25" borderId="25" xfId="0" applyNumberFormat="1" applyFont="1" applyFill="1" applyBorder="1" applyAlignment="1">
      <alignment horizontal="right" vertical="center"/>
    </xf>
    <xf numFmtId="3" fontId="8" fillId="25" borderId="25" xfId="0" applyNumberFormat="1" applyFont="1" applyFill="1" applyBorder="1" applyAlignment="1">
      <alignment horizontal="right" vertical="center"/>
    </xf>
    <xf numFmtId="0" fontId="7" fillId="25" borderId="25" xfId="0" applyFont="1" applyFill="1" applyBorder="1" applyAlignment="1">
      <alignment horizontal="right"/>
    </xf>
    <xf numFmtId="164" fontId="8" fillId="25" borderId="26" xfId="0" applyNumberFormat="1" applyFont="1" applyFill="1" applyBorder="1" applyAlignment="1">
      <alignment horizontal="right" vertical="center"/>
    </xf>
    <xf numFmtId="3" fontId="8" fillId="25" borderId="27" xfId="0" applyNumberFormat="1" applyFont="1" applyFill="1" applyBorder="1" applyAlignment="1">
      <alignment horizontal="right" vertical="center"/>
    </xf>
    <xf numFmtId="0" fontId="7" fillId="25" borderId="27" xfId="0" applyFont="1" applyFill="1" applyBorder="1" applyAlignment="1">
      <alignment horizontal="right" vertical="center"/>
    </xf>
    <xf numFmtId="3" fontId="9" fillId="25" borderId="27" xfId="0" applyNumberFormat="1" applyFont="1" applyFill="1" applyBorder="1" applyAlignment="1">
      <alignment horizontal="right" vertical="center"/>
    </xf>
    <xf numFmtId="164" fontId="8" fillId="25" borderId="27" xfId="0" applyNumberFormat="1" applyFont="1" applyFill="1" applyBorder="1" applyAlignment="1">
      <alignment horizontal="right" vertical="center"/>
    </xf>
    <xf numFmtId="0" fontId="7" fillId="25" borderId="27" xfId="0" applyFont="1" applyFill="1" applyBorder="1" applyAlignment="1">
      <alignment horizontal="right"/>
    </xf>
    <xf numFmtId="164" fontId="8" fillId="25" borderId="28" xfId="0" applyNumberFormat="1" applyFont="1" applyFill="1" applyBorder="1" applyAlignment="1">
      <alignment horizontal="right" vertical="center"/>
    </xf>
    <xf numFmtId="3" fontId="17" fillId="25" borderId="19" xfId="0" applyNumberFormat="1" applyFont="1" applyFill="1" applyBorder="1" applyAlignment="1">
      <alignment horizontal="right" vertical="center"/>
    </xf>
    <xf numFmtId="0" fontId="15" fillId="25" borderId="12" xfId="0" applyFont="1" applyFill="1" applyBorder="1" applyAlignment="1">
      <alignment horizontal="right" vertical="center"/>
    </xf>
    <xf numFmtId="164" fontId="16" fillId="25" borderId="12" xfId="0" applyNumberFormat="1" applyFont="1" applyFill="1" applyBorder="1" applyAlignment="1">
      <alignment horizontal="right" vertical="center"/>
    </xf>
    <xf numFmtId="0" fontId="1" fillId="24" borderId="29" xfId="0" applyFont="1" applyFill="1" applyBorder="1" applyAlignment="1">
      <alignment vertical="center"/>
    </xf>
    <xf numFmtId="0" fontId="0" fillId="24" borderId="29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104775</xdr:colOff>
      <xdr:row>0</xdr:row>
      <xdr:rowOff>0</xdr:rowOff>
    </xdr:from>
    <xdr:to>
      <xdr:col>28</xdr:col>
      <xdr:colOff>542925</xdr:colOff>
      <xdr:row>1</xdr:row>
      <xdr:rowOff>180975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7900" y="0"/>
          <a:ext cx="1390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1" customWidth="1"/>
    <col min="2" max="2" width="0.9921875" style="1" customWidth="1"/>
    <col min="3" max="3" width="34.7109375" style="1" customWidth="1"/>
    <col min="4" max="15" width="7.140625" style="1" customWidth="1"/>
    <col min="16" max="16" width="8.57421875" style="1" customWidth="1"/>
    <col min="17" max="28" width="7.140625" style="1" customWidth="1"/>
    <col min="29" max="29" width="8.57421875" style="1" customWidth="1"/>
    <col min="30" max="30" width="2.140625" style="1" customWidth="1"/>
    <col min="31" max="16384" width="9.140625" style="1" customWidth="1"/>
  </cols>
  <sheetData>
    <row r="1" spans="2:29" ht="30" customHeight="1">
      <c r="B1" s="69" t="s">
        <v>50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2:29" ht="22.5" customHeight="1" thickBot="1">
      <c r="B2" s="51" t="s">
        <v>35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2:29" ht="9" customHeight="1" thickTop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2:31" ht="15.75" customHeight="1">
      <c r="B4" s="70" t="s">
        <v>34</v>
      </c>
      <c r="C4" s="70"/>
      <c r="D4" s="70">
        <v>2012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1"/>
      <c r="Q4" s="75">
        <v>2013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9"/>
      <c r="AE4" s="9"/>
    </row>
    <row r="5" spans="2:29" ht="15" customHeight="1">
      <c r="B5" s="70"/>
      <c r="C5" s="70"/>
      <c r="D5" s="8" t="s">
        <v>31</v>
      </c>
      <c r="E5" s="8" t="s">
        <v>32</v>
      </c>
      <c r="F5" s="8" t="s">
        <v>36</v>
      </c>
      <c r="G5" s="8" t="s">
        <v>39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56" t="s">
        <v>33</v>
      </c>
      <c r="Q5" s="62" t="s">
        <v>31</v>
      </c>
      <c r="R5" s="52" t="s">
        <v>32</v>
      </c>
      <c r="S5" s="8" t="s">
        <v>36</v>
      </c>
      <c r="T5" s="8" t="s">
        <v>39</v>
      </c>
      <c r="U5" s="8" t="s">
        <v>41</v>
      </c>
      <c r="V5" s="8" t="s">
        <v>42</v>
      </c>
      <c r="W5" s="8" t="s">
        <v>43</v>
      </c>
      <c r="X5" s="8" t="s">
        <v>44</v>
      </c>
      <c r="Y5" s="8" t="s">
        <v>45</v>
      </c>
      <c r="Z5" s="8" t="s">
        <v>46</v>
      </c>
      <c r="AA5" s="8" t="s">
        <v>47</v>
      </c>
      <c r="AB5" s="8" t="s">
        <v>48</v>
      </c>
      <c r="AC5" s="8" t="s">
        <v>33</v>
      </c>
    </row>
    <row r="6" spans="1:29" s="11" customFormat="1" ht="18.75" customHeight="1">
      <c r="A6" s="2"/>
      <c r="B6" s="10" t="s">
        <v>30</v>
      </c>
      <c r="C6" s="10"/>
      <c r="D6" s="43">
        <f aca="true" t="shared" si="0" ref="D6:O6">D7+D47</f>
        <v>2579</v>
      </c>
      <c r="E6" s="43">
        <f t="shared" si="0"/>
        <v>2431</v>
      </c>
      <c r="F6" s="43">
        <f t="shared" si="0"/>
        <v>2482</v>
      </c>
      <c r="G6" s="43">
        <f t="shared" si="0"/>
        <v>2518</v>
      </c>
      <c r="H6" s="43">
        <f t="shared" si="0"/>
        <v>2633</v>
      </c>
      <c r="I6" s="43">
        <f t="shared" si="0"/>
        <v>2413</v>
      </c>
      <c r="J6" s="43">
        <f t="shared" si="0"/>
        <v>2475</v>
      </c>
      <c r="K6" s="43">
        <f t="shared" si="0"/>
        <v>1905</v>
      </c>
      <c r="L6" s="43">
        <f t="shared" si="0"/>
        <v>1803</v>
      </c>
      <c r="M6" s="43">
        <f t="shared" si="0"/>
        <v>1971</v>
      </c>
      <c r="N6" s="43">
        <f t="shared" si="0"/>
        <v>1713</v>
      </c>
      <c r="O6" s="43">
        <f t="shared" si="0"/>
        <v>1756</v>
      </c>
      <c r="P6" s="57">
        <f aca="true" t="shared" si="1" ref="P6:AB6">P7+P47</f>
        <v>26679</v>
      </c>
      <c r="Q6" s="63">
        <f t="shared" si="1"/>
        <v>2021</v>
      </c>
      <c r="R6" s="59">
        <f t="shared" si="1"/>
        <v>1549</v>
      </c>
      <c r="S6" s="59">
        <f t="shared" si="1"/>
        <v>1215</v>
      </c>
      <c r="T6" s="59">
        <f t="shared" si="1"/>
        <v>1510</v>
      </c>
      <c r="U6" s="59">
        <f t="shared" si="1"/>
        <v>1613</v>
      </c>
      <c r="V6" s="59">
        <f t="shared" si="1"/>
        <v>1599</v>
      </c>
      <c r="W6" s="59">
        <f t="shared" si="1"/>
        <v>1743</v>
      </c>
      <c r="X6" s="59">
        <f t="shared" si="1"/>
        <v>1515</v>
      </c>
      <c r="Y6" s="59">
        <f t="shared" si="1"/>
        <v>1663</v>
      </c>
      <c r="Z6" s="59">
        <f t="shared" si="1"/>
        <v>1498</v>
      </c>
      <c r="AA6" s="59">
        <f t="shared" si="1"/>
        <v>1570</v>
      </c>
      <c r="AB6" s="59">
        <f t="shared" si="1"/>
        <v>1587</v>
      </c>
      <c r="AC6" s="43">
        <f>AC7+AC47</f>
        <v>19083</v>
      </c>
    </row>
    <row r="7" spans="1:29" s="11" customFormat="1" ht="18.75" customHeight="1">
      <c r="A7" s="2"/>
      <c r="B7" s="12" t="s">
        <v>29</v>
      </c>
      <c r="C7" s="13"/>
      <c r="D7" s="58">
        <f aca="true" t="shared" si="2" ref="D7:N7">D14+D18+D23+D29+D35+D39+D45</f>
        <v>2505</v>
      </c>
      <c r="E7" s="58">
        <f t="shared" si="2"/>
        <v>2374</v>
      </c>
      <c r="F7" s="58">
        <f t="shared" si="2"/>
        <v>2395</v>
      </c>
      <c r="G7" s="58">
        <f t="shared" si="2"/>
        <v>2438</v>
      </c>
      <c r="H7" s="58">
        <f t="shared" si="2"/>
        <v>2564</v>
      </c>
      <c r="I7" s="58">
        <f t="shared" si="2"/>
        <v>2337</v>
      </c>
      <c r="J7" s="58">
        <f t="shared" si="2"/>
        <v>2382</v>
      </c>
      <c r="K7" s="58">
        <f t="shared" si="2"/>
        <v>1852</v>
      </c>
      <c r="L7" s="58">
        <f t="shared" si="2"/>
        <v>1761</v>
      </c>
      <c r="M7" s="58">
        <f t="shared" si="2"/>
        <v>1903</v>
      </c>
      <c r="N7" s="76">
        <f t="shared" si="2"/>
        <v>1593</v>
      </c>
      <c r="O7" s="89">
        <f>O14+O18+O23+O29+O35+O45+O39</f>
        <v>1725</v>
      </c>
      <c r="P7" s="83">
        <f aca="true" t="shared" si="3" ref="P7:AB7">P14+P18+P23+P29+P35+P39+P45</f>
        <v>25829</v>
      </c>
      <c r="Q7" s="64">
        <f t="shared" si="3"/>
        <v>1980</v>
      </c>
      <c r="R7" s="60">
        <f t="shared" si="3"/>
        <v>1512</v>
      </c>
      <c r="S7" s="60">
        <f t="shared" si="3"/>
        <v>1182</v>
      </c>
      <c r="T7" s="60">
        <f t="shared" si="3"/>
        <v>1461</v>
      </c>
      <c r="U7" s="60">
        <f t="shared" si="3"/>
        <v>1574</v>
      </c>
      <c r="V7" s="60">
        <f t="shared" si="3"/>
        <v>1549</v>
      </c>
      <c r="W7" s="60">
        <f t="shared" si="3"/>
        <v>1689</v>
      </c>
      <c r="X7" s="60">
        <f t="shared" si="3"/>
        <v>1474</v>
      </c>
      <c r="Y7" s="60">
        <f t="shared" si="3"/>
        <v>1614</v>
      </c>
      <c r="Z7" s="60">
        <f t="shared" si="3"/>
        <v>1451</v>
      </c>
      <c r="AA7" s="60">
        <f t="shared" si="3"/>
        <v>1527</v>
      </c>
      <c r="AB7" s="60">
        <f t="shared" si="3"/>
        <v>1554</v>
      </c>
      <c r="AC7" s="44">
        <f>AC14+AC18+AC23+AC29+AC35+AC39+AC45</f>
        <v>18567</v>
      </c>
    </row>
    <row r="8" spans="1:29" ht="16.5" customHeight="1">
      <c r="A8" s="3"/>
      <c r="B8" s="14" t="s">
        <v>0</v>
      </c>
      <c r="C8" s="15"/>
      <c r="D8" s="45"/>
      <c r="E8" s="45"/>
      <c r="F8" s="45"/>
      <c r="G8" s="45"/>
      <c r="H8" s="45"/>
      <c r="I8" s="45"/>
      <c r="J8" s="45"/>
      <c r="K8" s="45"/>
      <c r="L8" s="45"/>
      <c r="M8" s="45"/>
      <c r="N8" s="77"/>
      <c r="O8" s="90"/>
      <c r="P8" s="84"/>
      <c r="Q8" s="65"/>
      <c r="R8" s="53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9" s="18" customFormat="1" ht="13.5" customHeight="1">
      <c r="A9" s="4"/>
      <c r="B9" s="16"/>
      <c r="C9" s="17" t="s">
        <v>1</v>
      </c>
      <c r="D9" s="47">
        <v>1925</v>
      </c>
      <c r="E9" s="47">
        <v>1895</v>
      </c>
      <c r="F9" s="47">
        <v>1657</v>
      </c>
      <c r="G9" s="47">
        <v>1678</v>
      </c>
      <c r="H9" s="47">
        <v>1895</v>
      </c>
      <c r="I9" s="47">
        <v>1656</v>
      </c>
      <c r="J9" s="47">
        <v>1704</v>
      </c>
      <c r="K9" s="47">
        <v>1404</v>
      </c>
      <c r="L9" s="47">
        <v>1329</v>
      </c>
      <c r="M9" s="47">
        <v>1439</v>
      </c>
      <c r="N9" s="78">
        <v>1206</v>
      </c>
      <c r="O9" s="91">
        <v>1431</v>
      </c>
      <c r="P9" s="85">
        <f>SUM(D9:O9)</f>
        <v>19219</v>
      </c>
      <c r="Q9" s="66">
        <v>1565</v>
      </c>
      <c r="R9" s="54">
        <v>1165</v>
      </c>
      <c r="S9" s="47">
        <v>841</v>
      </c>
      <c r="T9" s="47">
        <v>1005</v>
      </c>
      <c r="U9" s="47">
        <v>1004</v>
      </c>
      <c r="V9" s="47">
        <v>993</v>
      </c>
      <c r="W9" s="47">
        <v>1138</v>
      </c>
      <c r="X9" s="47">
        <v>1051</v>
      </c>
      <c r="Y9" s="47">
        <v>1159</v>
      </c>
      <c r="Z9" s="47">
        <v>1129</v>
      </c>
      <c r="AA9" s="47">
        <v>1233</v>
      </c>
      <c r="AB9" s="47">
        <v>1305</v>
      </c>
      <c r="AC9" s="47">
        <f>SUM(Q9:AB9)</f>
        <v>13588</v>
      </c>
    </row>
    <row r="10" spans="1:29" s="18" customFormat="1" ht="13.5" customHeight="1">
      <c r="A10" s="4"/>
      <c r="B10" s="16"/>
      <c r="C10" s="19" t="s">
        <v>2</v>
      </c>
      <c r="D10" s="47">
        <v>9</v>
      </c>
      <c r="E10" s="47">
        <v>8</v>
      </c>
      <c r="F10" s="47">
        <v>8</v>
      </c>
      <c r="G10" s="47">
        <v>16</v>
      </c>
      <c r="H10" s="47">
        <v>14</v>
      </c>
      <c r="I10" s="47">
        <v>9</v>
      </c>
      <c r="J10" s="47">
        <v>1</v>
      </c>
      <c r="K10" s="47">
        <v>8</v>
      </c>
      <c r="L10" s="47">
        <v>2</v>
      </c>
      <c r="M10" s="47">
        <v>1</v>
      </c>
      <c r="N10" s="78">
        <v>0</v>
      </c>
      <c r="O10" s="91">
        <v>4</v>
      </c>
      <c r="P10" s="85">
        <f>SUM(D10:O10)</f>
        <v>80</v>
      </c>
      <c r="Q10" s="66">
        <v>3</v>
      </c>
      <c r="R10" s="54">
        <v>5</v>
      </c>
      <c r="S10" s="47">
        <v>6</v>
      </c>
      <c r="T10" s="47">
        <v>9</v>
      </c>
      <c r="U10" s="47">
        <v>7</v>
      </c>
      <c r="V10" s="47">
        <v>5</v>
      </c>
      <c r="W10" s="47">
        <v>2</v>
      </c>
      <c r="X10" s="47">
        <v>2</v>
      </c>
      <c r="Y10" s="47">
        <v>2</v>
      </c>
      <c r="Z10" s="47">
        <v>2</v>
      </c>
      <c r="AA10" s="47">
        <v>5</v>
      </c>
      <c r="AB10" s="47">
        <v>1</v>
      </c>
      <c r="AC10" s="47">
        <f>SUM(Q10:AB10)</f>
        <v>49</v>
      </c>
    </row>
    <row r="11" spans="1:29" s="18" customFormat="1" ht="13.5" customHeight="1">
      <c r="A11" s="4"/>
      <c r="B11" s="16"/>
      <c r="C11" s="19" t="s">
        <v>3</v>
      </c>
      <c r="D11" s="47">
        <v>62</v>
      </c>
      <c r="E11" s="47">
        <v>78</v>
      </c>
      <c r="F11" s="47">
        <v>246</v>
      </c>
      <c r="G11" s="47">
        <v>228</v>
      </c>
      <c r="H11" s="47">
        <v>1</v>
      </c>
      <c r="I11" s="47">
        <v>149</v>
      </c>
      <c r="J11" s="47">
        <v>159</v>
      </c>
      <c r="K11" s="47">
        <v>61</v>
      </c>
      <c r="L11" s="47">
        <v>17</v>
      </c>
      <c r="M11" s="47">
        <v>23</v>
      </c>
      <c r="N11" s="78">
        <v>15</v>
      </c>
      <c r="O11" s="91">
        <v>17</v>
      </c>
      <c r="P11" s="85">
        <f>SUM(D11:O11)</f>
        <v>1056</v>
      </c>
      <c r="Q11" s="66">
        <v>101</v>
      </c>
      <c r="R11" s="54">
        <v>70</v>
      </c>
      <c r="S11" s="47">
        <v>49</v>
      </c>
      <c r="T11" s="47">
        <v>112</v>
      </c>
      <c r="U11" s="47">
        <v>196</v>
      </c>
      <c r="V11" s="47">
        <v>168</v>
      </c>
      <c r="W11" s="47">
        <v>152</v>
      </c>
      <c r="X11" s="47">
        <v>110</v>
      </c>
      <c r="Y11" s="47">
        <v>44</v>
      </c>
      <c r="Z11" s="47">
        <v>22</v>
      </c>
      <c r="AA11" s="47">
        <v>15</v>
      </c>
      <c r="AB11" s="47">
        <v>4</v>
      </c>
      <c r="AC11" s="47">
        <f>SUM(Q11:AB11)</f>
        <v>1043</v>
      </c>
    </row>
    <row r="12" spans="1:29" s="18" customFormat="1" ht="13.5" customHeight="1">
      <c r="A12" s="4"/>
      <c r="B12" s="16"/>
      <c r="C12" s="19" t="s">
        <v>4</v>
      </c>
      <c r="D12" s="47">
        <v>5</v>
      </c>
      <c r="E12" s="47">
        <v>0</v>
      </c>
      <c r="F12" s="47">
        <v>1</v>
      </c>
      <c r="G12" s="47">
        <v>4</v>
      </c>
      <c r="H12" s="47">
        <v>2</v>
      </c>
      <c r="I12" s="47">
        <v>1</v>
      </c>
      <c r="J12" s="47">
        <v>0</v>
      </c>
      <c r="K12" s="47">
        <v>5</v>
      </c>
      <c r="L12" s="47">
        <v>1</v>
      </c>
      <c r="M12" s="47">
        <v>0</v>
      </c>
      <c r="N12" s="78">
        <v>5</v>
      </c>
      <c r="O12" s="91">
        <v>0</v>
      </c>
      <c r="P12" s="85">
        <f>SUM(D12:O12)</f>
        <v>24</v>
      </c>
      <c r="Q12" s="66">
        <v>2</v>
      </c>
      <c r="R12" s="54">
        <v>1</v>
      </c>
      <c r="S12" s="47">
        <v>1</v>
      </c>
      <c r="T12" s="47">
        <v>3</v>
      </c>
      <c r="U12" s="47">
        <v>0</v>
      </c>
      <c r="V12" s="47">
        <v>4</v>
      </c>
      <c r="W12" s="47">
        <v>2</v>
      </c>
      <c r="X12" s="47">
        <v>4</v>
      </c>
      <c r="Y12" s="47">
        <v>5</v>
      </c>
      <c r="Z12" s="47">
        <v>6</v>
      </c>
      <c r="AA12" s="47">
        <v>0</v>
      </c>
      <c r="AB12" s="47">
        <v>2</v>
      </c>
      <c r="AC12" s="47">
        <f>SUM(Q12:AB12)</f>
        <v>30</v>
      </c>
    </row>
    <row r="13" spans="1:29" s="18" customFormat="1" ht="13.5" customHeight="1">
      <c r="A13" s="4"/>
      <c r="B13" s="16"/>
      <c r="C13" s="19" t="s">
        <v>5</v>
      </c>
      <c r="D13" s="47">
        <v>12</v>
      </c>
      <c r="E13" s="47">
        <v>10</v>
      </c>
      <c r="F13" s="47">
        <v>17</v>
      </c>
      <c r="G13" s="47">
        <v>19</v>
      </c>
      <c r="H13" s="47">
        <v>15</v>
      </c>
      <c r="I13" s="47">
        <v>14</v>
      </c>
      <c r="J13" s="47">
        <v>12</v>
      </c>
      <c r="K13" s="47">
        <v>21</v>
      </c>
      <c r="L13" s="47">
        <v>18</v>
      </c>
      <c r="M13" s="47">
        <v>11</v>
      </c>
      <c r="N13" s="78">
        <v>16</v>
      </c>
      <c r="O13" s="91">
        <v>12</v>
      </c>
      <c r="P13" s="85">
        <f>SUM(D13:O13)</f>
        <v>177</v>
      </c>
      <c r="Q13" s="66">
        <v>20</v>
      </c>
      <c r="R13" s="54">
        <v>9</v>
      </c>
      <c r="S13" s="47">
        <v>5</v>
      </c>
      <c r="T13" s="47">
        <v>4</v>
      </c>
      <c r="U13" s="47">
        <v>3</v>
      </c>
      <c r="V13" s="47">
        <v>2</v>
      </c>
      <c r="W13" s="47">
        <v>7</v>
      </c>
      <c r="X13" s="47">
        <v>4</v>
      </c>
      <c r="Y13" s="47">
        <v>2</v>
      </c>
      <c r="Z13" s="47">
        <v>2</v>
      </c>
      <c r="AA13" s="47">
        <v>3</v>
      </c>
      <c r="AB13" s="47">
        <v>0</v>
      </c>
      <c r="AC13" s="47">
        <f>SUM(Q13:AB13)</f>
        <v>61</v>
      </c>
    </row>
    <row r="14" spans="1:29" s="22" customFormat="1" ht="13.5" customHeight="1">
      <c r="A14" s="5"/>
      <c r="B14" s="20"/>
      <c r="C14" s="21" t="s">
        <v>6</v>
      </c>
      <c r="D14" s="48">
        <f aca="true" t="shared" si="4" ref="D14:O14">SUM(D9:D13)</f>
        <v>2013</v>
      </c>
      <c r="E14" s="48">
        <f t="shared" si="4"/>
        <v>1991</v>
      </c>
      <c r="F14" s="48">
        <f t="shared" si="4"/>
        <v>1929</v>
      </c>
      <c r="G14" s="48">
        <f t="shared" si="4"/>
        <v>1945</v>
      </c>
      <c r="H14" s="48">
        <f t="shared" si="4"/>
        <v>1927</v>
      </c>
      <c r="I14" s="48">
        <f t="shared" si="4"/>
        <v>1829</v>
      </c>
      <c r="J14" s="48">
        <f t="shared" si="4"/>
        <v>1876</v>
      </c>
      <c r="K14" s="48">
        <f t="shared" si="4"/>
        <v>1499</v>
      </c>
      <c r="L14" s="48">
        <f t="shared" si="4"/>
        <v>1367</v>
      </c>
      <c r="M14" s="48">
        <f t="shared" si="4"/>
        <v>1474</v>
      </c>
      <c r="N14" s="79">
        <f t="shared" si="4"/>
        <v>1242</v>
      </c>
      <c r="O14" s="48">
        <f t="shared" si="4"/>
        <v>1464</v>
      </c>
      <c r="P14" s="86">
        <f aca="true" t="shared" si="5" ref="P14:AB14">SUM(P9:P13)</f>
        <v>20556</v>
      </c>
      <c r="Q14" s="67">
        <f t="shared" si="5"/>
        <v>1691</v>
      </c>
      <c r="R14" s="55">
        <f t="shared" si="5"/>
        <v>1250</v>
      </c>
      <c r="S14" s="55">
        <f t="shared" si="5"/>
        <v>902</v>
      </c>
      <c r="T14" s="55">
        <f t="shared" si="5"/>
        <v>1133</v>
      </c>
      <c r="U14" s="55">
        <f t="shared" si="5"/>
        <v>1210</v>
      </c>
      <c r="V14" s="55">
        <f t="shared" si="5"/>
        <v>1172</v>
      </c>
      <c r="W14" s="55">
        <f t="shared" si="5"/>
        <v>1301</v>
      </c>
      <c r="X14" s="55">
        <f t="shared" si="5"/>
        <v>1171</v>
      </c>
      <c r="Y14" s="55">
        <f t="shared" si="5"/>
        <v>1212</v>
      </c>
      <c r="Z14" s="55">
        <f t="shared" si="5"/>
        <v>1161</v>
      </c>
      <c r="AA14" s="55">
        <f t="shared" si="5"/>
        <v>1256</v>
      </c>
      <c r="AB14" s="55">
        <f t="shared" si="5"/>
        <v>1312</v>
      </c>
      <c r="AC14" s="48">
        <f>SUM(AC9:AC13)</f>
        <v>14771</v>
      </c>
    </row>
    <row r="15" spans="1:29" ht="16.5" customHeight="1">
      <c r="A15" s="3"/>
      <c r="B15" s="23" t="s">
        <v>7</v>
      </c>
      <c r="C15" s="1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77"/>
      <c r="O15" s="90"/>
      <c r="P15" s="84"/>
      <c r="Q15" s="65"/>
      <c r="R15" s="53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1:29" s="18" customFormat="1" ht="13.5" customHeight="1">
      <c r="A16" s="4"/>
      <c r="B16" s="16"/>
      <c r="C16" s="19" t="s">
        <v>1</v>
      </c>
      <c r="D16" s="47">
        <v>1</v>
      </c>
      <c r="E16" s="47">
        <v>0</v>
      </c>
      <c r="F16" s="47">
        <v>0</v>
      </c>
      <c r="G16" s="47">
        <v>1</v>
      </c>
      <c r="H16" s="47">
        <v>1</v>
      </c>
      <c r="I16" s="47">
        <v>0</v>
      </c>
      <c r="J16" s="47">
        <v>0</v>
      </c>
      <c r="K16" s="47">
        <v>1</v>
      </c>
      <c r="L16" s="47">
        <v>1</v>
      </c>
      <c r="M16" s="47">
        <v>2</v>
      </c>
      <c r="N16" s="78">
        <v>0</v>
      </c>
      <c r="O16" s="91">
        <v>1</v>
      </c>
      <c r="P16" s="85">
        <f>SUM(D16:O16)</f>
        <v>8</v>
      </c>
      <c r="Q16" s="66">
        <v>1</v>
      </c>
      <c r="R16" s="54">
        <v>1</v>
      </c>
      <c r="S16" s="47">
        <v>1</v>
      </c>
      <c r="T16" s="47">
        <v>0</v>
      </c>
      <c r="U16" s="47">
        <v>0</v>
      </c>
      <c r="V16" s="47">
        <v>1</v>
      </c>
      <c r="W16" s="47">
        <v>0</v>
      </c>
      <c r="X16" s="47">
        <v>1</v>
      </c>
      <c r="Y16" s="47">
        <v>1</v>
      </c>
      <c r="Z16" s="47">
        <v>1</v>
      </c>
      <c r="AA16" s="47">
        <v>0</v>
      </c>
      <c r="AB16" s="47">
        <v>0</v>
      </c>
      <c r="AC16" s="47">
        <f>SUM(Q16:AB16)</f>
        <v>7</v>
      </c>
    </row>
    <row r="17" spans="1:29" s="18" customFormat="1" ht="13.5" customHeight="1">
      <c r="A17" s="4"/>
      <c r="B17" s="16"/>
      <c r="C17" s="19" t="s">
        <v>8</v>
      </c>
      <c r="D17" s="47">
        <v>4</v>
      </c>
      <c r="E17" s="47">
        <v>6</v>
      </c>
      <c r="F17" s="47">
        <v>12</v>
      </c>
      <c r="G17" s="47">
        <v>10</v>
      </c>
      <c r="H17" s="47">
        <v>9</v>
      </c>
      <c r="I17" s="47">
        <v>11</v>
      </c>
      <c r="J17" s="47">
        <v>10</v>
      </c>
      <c r="K17" s="47">
        <v>13</v>
      </c>
      <c r="L17" s="47">
        <v>7</v>
      </c>
      <c r="M17" s="47">
        <v>26</v>
      </c>
      <c r="N17" s="78">
        <v>3</v>
      </c>
      <c r="O17" s="91">
        <v>0</v>
      </c>
      <c r="P17" s="85">
        <f>SUM(D17:O17)</f>
        <v>111</v>
      </c>
      <c r="Q17" s="66">
        <v>4</v>
      </c>
      <c r="R17" s="54">
        <v>4</v>
      </c>
      <c r="S17" s="47">
        <v>4</v>
      </c>
      <c r="T17" s="47">
        <v>8</v>
      </c>
      <c r="U17" s="47">
        <v>8</v>
      </c>
      <c r="V17" s="47">
        <v>3</v>
      </c>
      <c r="W17" s="47">
        <v>7</v>
      </c>
      <c r="X17" s="47">
        <v>4</v>
      </c>
      <c r="Y17" s="47">
        <v>7</v>
      </c>
      <c r="Z17" s="47">
        <v>2</v>
      </c>
      <c r="AA17" s="47">
        <v>5</v>
      </c>
      <c r="AB17" s="47">
        <v>1</v>
      </c>
      <c r="AC17" s="47">
        <f>SUM(Q17:AB17)</f>
        <v>57</v>
      </c>
    </row>
    <row r="18" spans="1:29" s="22" customFormat="1" ht="13.5" customHeight="1">
      <c r="A18" s="5"/>
      <c r="B18" s="20"/>
      <c r="C18" s="21" t="s">
        <v>6</v>
      </c>
      <c r="D18" s="48">
        <f aca="true" t="shared" si="6" ref="D18:O18">SUM(D16:D17)</f>
        <v>5</v>
      </c>
      <c r="E18" s="48">
        <f t="shared" si="6"/>
        <v>6</v>
      </c>
      <c r="F18" s="48">
        <f t="shared" si="6"/>
        <v>12</v>
      </c>
      <c r="G18" s="48">
        <f t="shared" si="6"/>
        <v>11</v>
      </c>
      <c r="H18" s="48">
        <f t="shared" si="6"/>
        <v>10</v>
      </c>
      <c r="I18" s="48">
        <f t="shared" si="6"/>
        <v>11</v>
      </c>
      <c r="J18" s="48">
        <f t="shared" si="6"/>
        <v>10</v>
      </c>
      <c r="K18" s="48">
        <f t="shared" si="6"/>
        <v>14</v>
      </c>
      <c r="L18" s="48">
        <f t="shared" si="6"/>
        <v>8</v>
      </c>
      <c r="M18" s="48">
        <f t="shared" si="6"/>
        <v>28</v>
      </c>
      <c r="N18" s="79">
        <f t="shared" si="6"/>
        <v>3</v>
      </c>
      <c r="O18" s="48">
        <f t="shared" si="6"/>
        <v>1</v>
      </c>
      <c r="P18" s="86">
        <f aca="true" t="shared" si="7" ref="P18:AB18">SUM(P16:P17)</f>
        <v>119</v>
      </c>
      <c r="Q18" s="67">
        <f t="shared" si="7"/>
        <v>5</v>
      </c>
      <c r="R18" s="55">
        <f t="shared" si="7"/>
        <v>5</v>
      </c>
      <c r="S18" s="55">
        <f t="shared" si="7"/>
        <v>5</v>
      </c>
      <c r="T18" s="55">
        <f t="shared" si="7"/>
        <v>8</v>
      </c>
      <c r="U18" s="55">
        <f t="shared" si="7"/>
        <v>8</v>
      </c>
      <c r="V18" s="55">
        <f t="shared" si="7"/>
        <v>4</v>
      </c>
      <c r="W18" s="55">
        <f t="shared" si="7"/>
        <v>7</v>
      </c>
      <c r="X18" s="55">
        <f t="shared" si="7"/>
        <v>5</v>
      </c>
      <c r="Y18" s="55">
        <f t="shared" si="7"/>
        <v>8</v>
      </c>
      <c r="Z18" s="55">
        <f t="shared" si="7"/>
        <v>3</v>
      </c>
      <c r="AA18" s="55">
        <f t="shared" si="7"/>
        <v>5</v>
      </c>
      <c r="AB18" s="55">
        <f t="shared" si="7"/>
        <v>1</v>
      </c>
      <c r="AC18" s="48">
        <f>SUM(AC16:AC17)</f>
        <v>64</v>
      </c>
    </row>
    <row r="19" spans="1:29" ht="16.5" customHeight="1">
      <c r="A19" s="3"/>
      <c r="B19" s="23" t="s">
        <v>9</v>
      </c>
      <c r="C19" s="1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77"/>
      <c r="O19" s="90"/>
      <c r="P19" s="84"/>
      <c r="Q19" s="65"/>
      <c r="R19" s="53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0" spans="1:29" s="18" customFormat="1" ht="13.5" customHeight="1">
      <c r="A20" s="4"/>
      <c r="B20" s="16"/>
      <c r="C20" s="19" t="s">
        <v>10</v>
      </c>
      <c r="D20" s="47">
        <v>30</v>
      </c>
      <c r="E20" s="47">
        <v>26</v>
      </c>
      <c r="F20" s="47">
        <v>32</v>
      </c>
      <c r="G20" s="47">
        <v>28</v>
      </c>
      <c r="H20" s="47">
        <v>20</v>
      </c>
      <c r="I20" s="47">
        <v>22</v>
      </c>
      <c r="J20" s="47">
        <v>48</v>
      </c>
      <c r="K20" s="47">
        <v>12</v>
      </c>
      <c r="L20" s="47">
        <v>15</v>
      </c>
      <c r="M20" s="47">
        <v>25</v>
      </c>
      <c r="N20" s="78">
        <v>18</v>
      </c>
      <c r="O20" s="91">
        <v>23</v>
      </c>
      <c r="P20" s="85">
        <f>SUM(D20:O20)</f>
        <v>299</v>
      </c>
      <c r="Q20" s="66">
        <v>26</v>
      </c>
      <c r="R20" s="54">
        <v>23</v>
      </c>
      <c r="S20" s="47">
        <v>13</v>
      </c>
      <c r="T20" s="47">
        <v>27</v>
      </c>
      <c r="U20" s="47">
        <v>7</v>
      </c>
      <c r="V20" s="47">
        <v>22</v>
      </c>
      <c r="W20" s="47">
        <v>12</v>
      </c>
      <c r="X20" s="47">
        <v>15</v>
      </c>
      <c r="Y20" s="47">
        <v>16</v>
      </c>
      <c r="Z20" s="47">
        <v>15</v>
      </c>
      <c r="AA20" s="47">
        <v>17</v>
      </c>
      <c r="AB20" s="47">
        <v>13</v>
      </c>
      <c r="AC20" s="47">
        <f>SUM(Q20:AB20)</f>
        <v>206</v>
      </c>
    </row>
    <row r="21" spans="1:29" s="18" customFormat="1" ht="13.5" customHeight="1">
      <c r="A21" s="4"/>
      <c r="B21" s="16"/>
      <c r="C21" s="19" t="s">
        <v>11</v>
      </c>
      <c r="D21" s="47">
        <v>249</v>
      </c>
      <c r="E21" s="47">
        <v>211</v>
      </c>
      <c r="F21" s="47">
        <v>178</v>
      </c>
      <c r="G21" s="47">
        <v>186</v>
      </c>
      <c r="H21" s="47">
        <v>207</v>
      </c>
      <c r="I21" s="47">
        <v>187</v>
      </c>
      <c r="J21" s="47">
        <v>152</v>
      </c>
      <c r="K21" s="47">
        <v>105</v>
      </c>
      <c r="L21" s="47">
        <v>144</v>
      </c>
      <c r="M21" s="47">
        <v>171</v>
      </c>
      <c r="N21" s="78">
        <v>137</v>
      </c>
      <c r="O21" s="91">
        <v>156</v>
      </c>
      <c r="P21" s="85">
        <f>SUM(D21:O21)</f>
        <v>2083</v>
      </c>
      <c r="Q21" s="66">
        <v>143</v>
      </c>
      <c r="R21" s="54">
        <v>113</v>
      </c>
      <c r="S21" s="47">
        <v>123</v>
      </c>
      <c r="T21" s="47">
        <v>98</v>
      </c>
      <c r="U21" s="47">
        <v>59</v>
      </c>
      <c r="V21" s="47">
        <v>141</v>
      </c>
      <c r="W21" s="47">
        <v>125</v>
      </c>
      <c r="X21" s="47">
        <v>96</v>
      </c>
      <c r="Y21" s="47">
        <v>142</v>
      </c>
      <c r="Z21" s="47">
        <v>99</v>
      </c>
      <c r="AA21" s="47">
        <v>126</v>
      </c>
      <c r="AB21" s="47">
        <v>115</v>
      </c>
      <c r="AC21" s="47">
        <f>SUM(Q21:AB21)</f>
        <v>1380</v>
      </c>
    </row>
    <row r="22" spans="1:29" s="18" customFormat="1" ht="13.5" customHeight="1">
      <c r="A22" s="4"/>
      <c r="B22" s="16"/>
      <c r="C22" s="24" t="s">
        <v>12</v>
      </c>
      <c r="D22" s="47">
        <v>37</v>
      </c>
      <c r="E22" s="47">
        <v>5</v>
      </c>
      <c r="F22" s="47">
        <v>15</v>
      </c>
      <c r="G22" s="47">
        <v>16</v>
      </c>
      <c r="H22" s="47">
        <v>13</v>
      </c>
      <c r="I22" s="47">
        <v>9</v>
      </c>
      <c r="J22" s="47">
        <v>5</v>
      </c>
      <c r="K22" s="47">
        <v>11</v>
      </c>
      <c r="L22" s="47">
        <v>8</v>
      </c>
      <c r="M22" s="47">
        <v>6</v>
      </c>
      <c r="N22" s="78">
        <v>9</v>
      </c>
      <c r="O22" s="91">
        <v>1</v>
      </c>
      <c r="P22" s="85">
        <f>SUM(D22:O22)</f>
        <v>135</v>
      </c>
      <c r="Q22" s="66">
        <v>7</v>
      </c>
      <c r="R22" s="54">
        <v>8</v>
      </c>
      <c r="S22" s="47">
        <v>16</v>
      </c>
      <c r="T22" s="47">
        <v>2</v>
      </c>
      <c r="U22" s="47">
        <v>3</v>
      </c>
      <c r="V22" s="47">
        <v>4</v>
      </c>
      <c r="W22" s="47">
        <v>9</v>
      </c>
      <c r="X22" s="47">
        <v>0</v>
      </c>
      <c r="Y22" s="47">
        <v>2</v>
      </c>
      <c r="Z22" s="47">
        <v>2</v>
      </c>
      <c r="AA22" s="47">
        <v>6</v>
      </c>
      <c r="AB22" s="47">
        <v>1</v>
      </c>
      <c r="AC22" s="47">
        <f>SUM(Q22:AB22)</f>
        <v>60</v>
      </c>
    </row>
    <row r="23" spans="1:29" s="22" customFormat="1" ht="13.5" customHeight="1">
      <c r="A23" s="5"/>
      <c r="B23" s="20"/>
      <c r="C23" s="21" t="s">
        <v>6</v>
      </c>
      <c r="D23" s="48">
        <f aca="true" t="shared" si="8" ref="D23:O23">SUM(D20:D22)</f>
        <v>316</v>
      </c>
      <c r="E23" s="48">
        <f t="shared" si="8"/>
        <v>242</v>
      </c>
      <c r="F23" s="48">
        <f t="shared" si="8"/>
        <v>225</v>
      </c>
      <c r="G23" s="48">
        <f t="shared" si="8"/>
        <v>230</v>
      </c>
      <c r="H23" s="48">
        <f t="shared" si="8"/>
        <v>240</v>
      </c>
      <c r="I23" s="48">
        <f t="shared" si="8"/>
        <v>218</v>
      </c>
      <c r="J23" s="48">
        <f t="shared" si="8"/>
        <v>205</v>
      </c>
      <c r="K23" s="48">
        <f t="shared" si="8"/>
        <v>128</v>
      </c>
      <c r="L23" s="48">
        <f t="shared" si="8"/>
        <v>167</v>
      </c>
      <c r="M23" s="48">
        <f t="shared" si="8"/>
        <v>202</v>
      </c>
      <c r="N23" s="79">
        <f t="shared" si="8"/>
        <v>164</v>
      </c>
      <c r="O23" s="48">
        <f t="shared" si="8"/>
        <v>180</v>
      </c>
      <c r="P23" s="86">
        <f aca="true" t="shared" si="9" ref="P23:AB23">SUM(P20:P22)</f>
        <v>2517</v>
      </c>
      <c r="Q23" s="67">
        <f t="shared" si="9"/>
        <v>176</v>
      </c>
      <c r="R23" s="55">
        <f t="shared" si="9"/>
        <v>144</v>
      </c>
      <c r="S23" s="55">
        <f t="shared" si="9"/>
        <v>152</v>
      </c>
      <c r="T23" s="55">
        <f t="shared" si="9"/>
        <v>127</v>
      </c>
      <c r="U23" s="55">
        <f t="shared" si="9"/>
        <v>69</v>
      </c>
      <c r="V23" s="55">
        <f t="shared" si="9"/>
        <v>167</v>
      </c>
      <c r="W23" s="55">
        <f t="shared" si="9"/>
        <v>146</v>
      </c>
      <c r="X23" s="55">
        <f t="shared" si="9"/>
        <v>111</v>
      </c>
      <c r="Y23" s="55">
        <f t="shared" si="9"/>
        <v>160</v>
      </c>
      <c r="Z23" s="55">
        <f t="shared" si="9"/>
        <v>116</v>
      </c>
      <c r="AA23" s="55">
        <f t="shared" si="9"/>
        <v>149</v>
      </c>
      <c r="AB23" s="55">
        <f t="shared" si="9"/>
        <v>129</v>
      </c>
      <c r="AC23" s="48">
        <f>SUM(AC20:AC22)</f>
        <v>1646</v>
      </c>
    </row>
    <row r="24" spans="1:29" ht="16.5" customHeight="1">
      <c r="A24" s="3"/>
      <c r="B24" s="23" t="s">
        <v>37</v>
      </c>
      <c r="C24" s="1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77"/>
      <c r="O24" s="90"/>
      <c r="P24" s="84"/>
      <c r="Q24" s="65"/>
      <c r="R24" s="53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</row>
    <row r="25" spans="1:30" s="18" customFormat="1" ht="13.5" customHeight="1">
      <c r="A25" s="4"/>
      <c r="B25" s="16"/>
      <c r="C25" s="19" t="s">
        <v>13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78">
        <v>0</v>
      </c>
      <c r="O25" s="91">
        <v>0</v>
      </c>
      <c r="P25" s="85">
        <f>SUM(D25:O25)</f>
        <v>0</v>
      </c>
      <c r="Q25" s="66">
        <v>0</v>
      </c>
      <c r="R25" s="54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f>SUM(Q25:AB25)</f>
        <v>0</v>
      </c>
      <c r="AD25" s="40"/>
    </row>
    <row r="26" spans="1:29" s="18" customFormat="1" ht="13.5" customHeight="1">
      <c r="A26" s="4"/>
      <c r="B26" s="16"/>
      <c r="C26" s="19" t="s">
        <v>14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1</v>
      </c>
      <c r="K26" s="47">
        <v>0</v>
      </c>
      <c r="L26" s="47">
        <v>0</v>
      </c>
      <c r="M26" s="47">
        <v>0</v>
      </c>
      <c r="N26" s="78">
        <v>0</v>
      </c>
      <c r="O26" s="91">
        <v>0</v>
      </c>
      <c r="P26" s="85">
        <f>SUM(D26:O26)</f>
        <v>1</v>
      </c>
      <c r="Q26" s="66">
        <v>0</v>
      </c>
      <c r="R26" s="54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f>SUM(Q26:AB26)</f>
        <v>0</v>
      </c>
    </row>
    <row r="27" spans="1:29" s="18" customFormat="1" ht="13.5" customHeight="1">
      <c r="A27" s="4"/>
      <c r="B27" s="16"/>
      <c r="C27" s="41" t="s">
        <v>49</v>
      </c>
      <c r="D27" s="47">
        <v>16</v>
      </c>
      <c r="E27" s="47">
        <v>7</v>
      </c>
      <c r="F27" s="47">
        <v>27</v>
      </c>
      <c r="G27" s="47">
        <v>16</v>
      </c>
      <c r="H27" s="47">
        <v>35</v>
      </c>
      <c r="I27" s="47">
        <v>32</v>
      </c>
      <c r="J27" s="47">
        <v>28</v>
      </c>
      <c r="K27" s="47">
        <v>23</v>
      </c>
      <c r="L27" s="47">
        <v>29</v>
      </c>
      <c r="M27" s="47">
        <v>8</v>
      </c>
      <c r="N27" s="78">
        <v>24</v>
      </c>
      <c r="O27" s="91">
        <v>10</v>
      </c>
      <c r="P27" s="85">
        <f>SUM(D27:O27)</f>
        <v>255</v>
      </c>
      <c r="Q27" s="66">
        <v>13</v>
      </c>
      <c r="R27" s="54">
        <v>6</v>
      </c>
      <c r="S27" s="47">
        <v>7</v>
      </c>
      <c r="T27" s="47">
        <v>23</v>
      </c>
      <c r="U27" s="47">
        <v>34</v>
      </c>
      <c r="V27" s="47">
        <v>22</v>
      </c>
      <c r="W27" s="47">
        <v>17</v>
      </c>
      <c r="X27" s="47">
        <v>18</v>
      </c>
      <c r="Y27" s="47">
        <v>25</v>
      </c>
      <c r="Z27" s="47">
        <v>14</v>
      </c>
      <c r="AA27" s="47">
        <v>8</v>
      </c>
      <c r="AB27" s="47">
        <v>8</v>
      </c>
      <c r="AC27" s="47">
        <f>SUM(Q27:AB27)</f>
        <v>195</v>
      </c>
    </row>
    <row r="28" spans="1:29" s="18" customFormat="1" ht="13.5" customHeight="1">
      <c r="A28" s="4"/>
      <c r="B28" s="16"/>
      <c r="C28" s="19" t="s">
        <v>16</v>
      </c>
      <c r="D28" s="47">
        <v>0</v>
      </c>
      <c r="E28" s="47">
        <v>0</v>
      </c>
      <c r="F28" s="47">
        <v>0</v>
      </c>
      <c r="G28" s="47">
        <v>1</v>
      </c>
      <c r="H28" s="47">
        <v>1</v>
      </c>
      <c r="I28" s="47">
        <v>3</v>
      </c>
      <c r="J28" s="47">
        <v>3</v>
      </c>
      <c r="K28" s="47">
        <v>0</v>
      </c>
      <c r="L28" s="47">
        <v>0</v>
      </c>
      <c r="M28" s="47">
        <v>0</v>
      </c>
      <c r="N28" s="78">
        <v>0</v>
      </c>
      <c r="O28" s="91">
        <v>0</v>
      </c>
      <c r="P28" s="85">
        <f>SUM(D28:O28)</f>
        <v>8</v>
      </c>
      <c r="Q28" s="66">
        <v>0</v>
      </c>
      <c r="R28" s="54">
        <v>0</v>
      </c>
      <c r="S28" s="47">
        <v>0</v>
      </c>
      <c r="T28" s="47">
        <v>2</v>
      </c>
      <c r="U28" s="47">
        <v>1</v>
      </c>
      <c r="V28" s="47">
        <v>9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f>SUM(Q28:AB28)</f>
        <v>12</v>
      </c>
    </row>
    <row r="29" spans="1:29" s="22" customFormat="1" ht="13.5" customHeight="1">
      <c r="A29" s="5"/>
      <c r="B29" s="20"/>
      <c r="C29" s="21" t="s">
        <v>6</v>
      </c>
      <c r="D29" s="48">
        <f aca="true" t="shared" si="10" ref="D29:O29">SUM(D25:D28)</f>
        <v>16</v>
      </c>
      <c r="E29" s="48">
        <f t="shared" si="10"/>
        <v>7</v>
      </c>
      <c r="F29" s="48">
        <f t="shared" si="10"/>
        <v>27</v>
      </c>
      <c r="G29" s="48">
        <f t="shared" si="10"/>
        <v>17</v>
      </c>
      <c r="H29" s="48">
        <f t="shared" si="10"/>
        <v>36</v>
      </c>
      <c r="I29" s="48">
        <f t="shared" si="10"/>
        <v>35</v>
      </c>
      <c r="J29" s="48">
        <f t="shared" si="10"/>
        <v>32</v>
      </c>
      <c r="K29" s="48">
        <f t="shared" si="10"/>
        <v>23</v>
      </c>
      <c r="L29" s="48">
        <f t="shared" si="10"/>
        <v>29</v>
      </c>
      <c r="M29" s="48">
        <f t="shared" si="10"/>
        <v>8</v>
      </c>
      <c r="N29" s="79">
        <f t="shared" si="10"/>
        <v>24</v>
      </c>
      <c r="O29" s="48">
        <f t="shared" si="10"/>
        <v>10</v>
      </c>
      <c r="P29" s="86">
        <f aca="true" t="shared" si="11" ref="P29:AB29">SUM(P25:P28)</f>
        <v>264</v>
      </c>
      <c r="Q29" s="67">
        <f t="shared" si="11"/>
        <v>13</v>
      </c>
      <c r="R29" s="55">
        <f t="shared" si="11"/>
        <v>6</v>
      </c>
      <c r="S29" s="55">
        <f t="shared" si="11"/>
        <v>7</v>
      </c>
      <c r="T29" s="55">
        <f t="shared" si="11"/>
        <v>25</v>
      </c>
      <c r="U29" s="55">
        <f t="shared" si="11"/>
        <v>35</v>
      </c>
      <c r="V29" s="55">
        <f t="shared" si="11"/>
        <v>31</v>
      </c>
      <c r="W29" s="55">
        <f t="shared" si="11"/>
        <v>17</v>
      </c>
      <c r="X29" s="55">
        <f t="shared" si="11"/>
        <v>18</v>
      </c>
      <c r="Y29" s="55">
        <f t="shared" si="11"/>
        <v>25</v>
      </c>
      <c r="Z29" s="55">
        <f t="shared" si="11"/>
        <v>14</v>
      </c>
      <c r="AA29" s="55">
        <f t="shared" si="11"/>
        <v>8</v>
      </c>
      <c r="AB29" s="55">
        <f t="shared" si="11"/>
        <v>8</v>
      </c>
      <c r="AC29" s="48">
        <f>SUM(AC25:AC28)</f>
        <v>207</v>
      </c>
    </row>
    <row r="30" spans="1:29" ht="16.5" customHeight="1">
      <c r="A30" s="3"/>
      <c r="B30" s="23" t="s">
        <v>38</v>
      </c>
      <c r="C30" s="1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77"/>
      <c r="O30" s="90"/>
      <c r="P30" s="84"/>
      <c r="Q30" s="65"/>
      <c r="R30" s="53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</row>
    <row r="31" spans="1:30" s="18" customFormat="1" ht="13.5" customHeight="1">
      <c r="A31" s="4"/>
      <c r="B31" s="16"/>
      <c r="C31" s="41" t="s">
        <v>40</v>
      </c>
      <c r="D31" s="47">
        <v>121</v>
      </c>
      <c r="E31" s="47">
        <v>90</v>
      </c>
      <c r="F31" s="47">
        <v>137</v>
      </c>
      <c r="G31" s="47">
        <v>150</v>
      </c>
      <c r="H31" s="47">
        <v>245</v>
      </c>
      <c r="I31" s="47">
        <v>198</v>
      </c>
      <c r="J31" s="47">
        <v>193</v>
      </c>
      <c r="K31" s="47">
        <v>150</v>
      </c>
      <c r="L31" s="47">
        <v>162</v>
      </c>
      <c r="M31" s="47">
        <v>162</v>
      </c>
      <c r="N31" s="78">
        <v>136</v>
      </c>
      <c r="O31" s="91">
        <v>50</v>
      </c>
      <c r="P31" s="85">
        <f>SUM(D31:O31)</f>
        <v>1794</v>
      </c>
      <c r="Q31" s="66">
        <v>73</v>
      </c>
      <c r="R31" s="54">
        <v>84</v>
      </c>
      <c r="S31" s="47">
        <v>93</v>
      </c>
      <c r="T31" s="47">
        <v>132</v>
      </c>
      <c r="U31" s="47">
        <v>180</v>
      </c>
      <c r="V31" s="47">
        <v>139</v>
      </c>
      <c r="W31" s="47">
        <v>184</v>
      </c>
      <c r="X31" s="47">
        <v>132</v>
      </c>
      <c r="Y31" s="47">
        <v>152</v>
      </c>
      <c r="Z31" s="47">
        <v>132</v>
      </c>
      <c r="AA31" s="47">
        <v>87</v>
      </c>
      <c r="AB31" s="47">
        <v>83</v>
      </c>
      <c r="AC31" s="47">
        <f>SUM(Q31:AB31)</f>
        <v>1471</v>
      </c>
      <c r="AD31" s="38"/>
    </row>
    <row r="32" spans="1:29" s="18" customFormat="1" ht="13.5" customHeight="1">
      <c r="A32" s="4"/>
      <c r="B32" s="16"/>
      <c r="C32" s="19" t="s">
        <v>14</v>
      </c>
      <c r="D32" s="47">
        <v>4</v>
      </c>
      <c r="E32" s="47">
        <v>2</v>
      </c>
      <c r="F32" s="47">
        <v>13</v>
      </c>
      <c r="G32" s="47">
        <v>18</v>
      </c>
      <c r="H32" s="47">
        <v>43</v>
      </c>
      <c r="I32" s="47">
        <v>28</v>
      </c>
      <c r="J32" s="47">
        <v>13</v>
      </c>
      <c r="K32" s="47">
        <v>15</v>
      </c>
      <c r="L32" s="47">
        <v>8</v>
      </c>
      <c r="M32" s="47">
        <v>9</v>
      </c>
      <c r="N32" s="78">
        <v>12</v>
      </c>
      <c r="O32" s="91">
        <v>1</v>
      </c>
      <c r="P32" s="85">
        <f>SUM(D32:O32)</f>
        <v>166</v>
      </c>
      <c r="Q32" s="66">
        <v>4</v>
      </c>
      <c r="R32" s="54">
        <v>6</v>
      </c>
      <c r="S32" s="47">
        <v>10</v>
      </c>
      <c r="T32" s="47">
        <v>10</v>
      </c>
      <c r="U32" s="47">
        <v>29</v>
      </c>
      <c r="V32" s="47">
        <v>24</v>
      </c>
      <c r="W32" s="47">
        <v>11</v>
      </c>
      <c r="X32" s="47">
        <v>8</v>
      </c>
      <c r="Y32" s="47">
        <v>6</v>
      </c>
      <c r="Z32" s="47">
        <v>2</v>
      </c>
      <c r="AA32" s="47">
        <v>4</v>
      </c>
      <c r="AB32" s="47">
        <v>7</v>
      </c>
      <c r="AC32" s="47">
        <f>SUM(Q32:AB32)</f>
        <v>121</v>
      </c>
    </row>
    <row r="33" spans="1:29" s="18" customFormat="1" ht="13.5" customHeight="1">
      <c r="A33" s="4"/>
      <c r="B33" s="16"/>
      <c r="C33" s="19" t="s">
        <v>15</v>
      </c>
      <c r="D33" s="47">
        <v>4</v>
      </c>
      <c r="E33" s="47">
        <v>6</v>
      </c>
      <c r="F33" s="47">
        <v>5</v>
      </c>
      <c r="G33" s="47">
        <v>7</v>
      </c>
      <c r="H33" s="47">
        <v>9</v>
      </c>
      <c r="I33" s="47">
        <v>3</v>
      </c>
      <c r="J33" s="47">
        <v>8</v>
      </c>
      <c r="K33" s="47">
        <v>1</v>
      </c>
      <c r="L33" s="47">
        <v>4</v>
      </c>
      <c r="M33" s="47">
        <v>4</v>
      </c>
      <c r="N33" s="78">
        <v>2</v>
      </c>
      <c r="O33" s="91">
        <v>0</v>
      </c>
      <c r="P33" s="85">
        <f>SUM(D33:O33)</f>
        <v>53</v>
      </c>
      <c r="Q33" s="66">
        <v>2</v>
      </c>
      <c r="R33" s="54">
        <v>2</v>
      </c>
      <c r="S33" s="47">
        <v>1</v>
      </c>
      <c r="T33" s="47">
        <v>1</v>
      </c>
      <c r="U33" s="47">
        <v>3</v>
      </c>
      <c r="V33" s="47">
        <v>0</v>
      </c>
      <c r="W33" s="47">
        <v>3</v>
      </c>
      <c r="X33" s="47">
        <v>4</v>
      </c>
      <c r="Y33" s="47">
        <v>2</v>
      </c>
      <c r="Z33" s="47">
        <v>2</v>
      </c>
      <c r="AA33" s="47">
        <v>5</v>
      </c>
      <c r="AB33" s="47">
        <v>0</v>
      </c>
      <c r="AC33" s="47">
        <f>SUM(Q33:AB33)</f>
        <v>25</v>
      </c>
    </row>
    <row r="34" spans="1:29" s="18" customFormat="1" ht="13.5" customHeight="1">
      <c r="A34" s="4"/>
      <c r="B34" s="16"/>
      <c r="C34" s="19" t="s">
        <v>16</v>
      </c>
      <c r="D34" s="47">
        <v>0</v>
      </c>
      <c r="E34" s="47">
        <v>0</v>
      </c>
      <c r="F34" s="47">
        <v>0</v>
      </c>
      <c r="G34" s="47">
        <v>12</v>
      </c>
      <c r="H34" s="47">
        <v>28</v>
      </c>
      <c r="I34" s="47">
        <v>3</v>
      </c>
      <c r="J34" s="47">
        <v>12</v>
      </c>
      <c r="K34" s="47">
        <v>5</v>
      </c>
      <c r="L34" s="47">
        <v>1</v>
      </c>
      <c r="M34" s="47">
        <v>0</v>
      </c>
      <c r="N34" s="78">
        <v>0</v>
      </c>
      <c r="O34" s="91">
        <v>0</v>
      </c>
      <c r="P34" s="85">
        <f>SUM(D34:O34)</f>
        <v>61</v>
      </c>
      <c r="Q34" s="66">
        <v>0</v>
      </c>
      <c r="R34" s="54">
        <v>0</v>
      </c>
      <c r="S34" s="47">
        <v>0</v>
      </c>
      <c r="T34" s="47">
        <v>7</v>
      </c>
      <c r="U34" s="47">
        <v>30</v>
      </c>
      <c r="V34" s="47">
        <v>11</v>
      </c>
      <c r="W34" s="47">
        <v>5</v>
      </c>
      <c r="X34" s="47">
        <v>0</v>
      </c>
      <c r="Y34" s="47">
        <v>3</v>
      </c>
      <c r="Z34" s="47">
        <v>0</v>
      </c>
      <c r="AA34" s="47">
        <v>2</v>
      </c>
      <c r="AB34" s="47">
        <v>0</v>
      </c>
      <c r="AC34" s="47">
        <f>SUM(Q34:AB34)</f>
        <v>58</v>
      </c>
    </row>
    <row r="35" spans="1:29" s="22" customFormat="1" ht="13.5" customHeight="1">
      <c r="A35" s="5"/>
      <c r="B35" s="20"/>
      <c r="C35" s="21" t="s">
        <v>6</v>
      </c>
      <c r="D35" s="48">
        <f aca="true" t="shared" si="12" ref="D35:O35">SUM(D31:D34)</f>
        <v>129</v>
      </c>
      <c r="E35" s="48">
        <f t="shared" si="12"/>
        <v>98</v>
      </c>
      <c r="F35" s="48">
        <f t="shared" si="12"/>
        <v>155</v>
      </c>
      <c r="G35" s="48">
        <f t="shared" si="12"/>
        <v>187</v>
      </c>
      <c r="H35" s="48">
        <f t="shared" si="12"/>
        <v>325</v>
      </c>
      <c r="I35" s="48">
        <f t="shared" si="12"/>
        <v>232</v>
      </c>
      <c r="J35" s="48">
        <f t="shared" si="12"/>
        <v>226</v>
      </c>
      <c r="K35" s="48">
        <f t="shared" si="12"/>
        <v>171</v>
      </c>
      <c r="L35" s="48">
        <f t="shared" si="12"/>
        <v>175</v>
      </c>
      <c r="M35" s="48">
        <f t="shared" si="12"/>
        <v>175</v>
      </c>
      <c r="N35" s="79">
        <f t="shared" si="12"/>
        <v>150</v>
      </c>
      <c r="O35" s="48">
        <f t="shared" si="12"/>
        <v>51</v>
      </c>
      <c r="P35" s="86">
        <f aca="true" t="shared" si="13" ref="P35:AB35">SUM(P31:P34)</f>
        <v>2074</v>
      </c>
      <c r="Q35" s="67">
        <f t="shared" si="13"/>
        <v>79</v>
      </c>
      <c r="R35" s="55">
        <f t="shared" si="13"/>
        <v>92</v>
      </c>
      <c r="S35" s="55">
        <f t="shared" si="13"/>
        <v>104</v>
      </c>
      <c r="T35" s="55">
        <f t="shared" si="13"/>
        <v>150</v>
      </c>
      <c r="U35" s="55">
        <f t="shared" si="13"/>
        <v>242</v>
      </c>
      <c r="V35" s="55">
        <f t="shared" si="13"/>
        <v>174</v>
      </c>
      <c r="W35" s="55">
        <f t="shared" si="13"/>
        <v>203</v>
      </c>
      <c r="X35" s="55">
        <f t="shared" si="13"/>
        <v>144</v>
      </c>
      <c r="Y35" s="55">
        <f t="shared" si="13"/>
        <v>163</v>
      </c>
      <c r="Z35" s="55">
        <f t="shared" si="13"/>
        <v>136</v>
      </c>
      <c r="AA35" s="55">
        <f t="shared" si="13"/>
        <v>98</v>
      </c>
      <c r="AB35" s="55">
        <f t="shared" si="13"/>
        <v>90</v>
      </c>
      <c r="AC35" s="48">
        <f>SUM(AC31:AC34)</f>
        <v>1675</v>
      </c>
    </row>
    <row r="36" spans="1:29" ht="16.5" customHeight="1">
      <c r="A36" s="3"/>
      <c r="B36" s="23" t="s">
        <v>17</v>
      </c>
      <c r="C36" s="14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77"/>
      <c r="O36" s="90"/>
      <c r="P36" s="84"/>
      <c r="Q36" s="65"/>
      <c r="R36" s="53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s="18" customFormat="1" ht="13.5" customHeight="1">
      <c r="A37" s="4"/>
      <c r="B37" s="16"/>
      <c r="C37" s="19" t="s">
        <v>18</v>
      </c>
      <c r="D37" s="47">
        <v>9</v>
      </c>
      <c r="E37" s="47">
        <v>14</v>
      </c>
      <c r="F37" s="47">
        <v>29</v>
      </c>
      <c r="G37" s="47">
        <v>22</v>
      </c>
      <c r="H37" s="47">
        <v>8</v>
      </c>
      <c r="I37" s="47">
        <v>4</v>
      </c>
      <c r="J37" s="47">
        <v>12</v>
      </c>
      <c r="K37" s="47">
        <v>8</v>
      </c>
      <c r="L37" s="47">
        <v>8</v>
      </c>
      <c r="M37" s="47">
        <v>8</v>
      </c>
      <c r="N37" s="78">
        <v>5</v>
      </c>
      <c r="O37" s="91">
        <v>1</v>
      </c>
      <c r="P37" s="85">
        <f>SUM(D37:O37)</f>
        <v>128</v>
      </c>
      <c r="Q37" s="66">
        <v>9</v>
      </c>
      <c r="R37" s="54">
        <v>7</v>
      </c>
      <c r="S37" s="47">
        <v>5</v>
      </c>
      <c r="T37" s="47">
        <v>6</v>
      </c>
      <c r="U37" s="47">
        <v>6</v>
      </c>
      <c r="V37" s="47">
        <v>0</v>
      </c>
      <c r="W37" s="47">
        <v>8</v>
      </c>
      <c r="X37" s="47">
        <v>21</v>
      </c>
      <c r="Y37" s="47">
        <v>44</v>
      </c>
      <c r="Z37" s="47">
        <v>19</v>
      </c>
      <c r="AA37" s="47">
        <v>7</v>
      </c>
      <c r="AB37" s="47">
        <v>13</v>
      </c>
      <c r="AC37" s="47">
        <f>SUM(Q37:AB37)</f>
        <v>145</v>
      </c>
    </row>
    <row r="38" spans="1:29" s="18" customFormat="1" ht="13.5" customHeight="1">
      <c r="A38" s="4"/>
      <c r="B38" s="16"/>
      <c r="C38" s="19" t="s">
        <v>19</v>
      </c>
      <c r="D38" s="47">
        <v>1</v>
      </c>
      <c r="E38" s="47">
        <v>3</v>
      </c>
      <c r="F38" s="47">
        <v>4</v>
      </c>
      <c r="G38" s="47">
        <v>4</v>
      </c>
      <c r="H38" s="47">
        <v>2</v>
      </c>
      <c r="I38" s="47">
        <v>1</v>
      </c>
      <c r="J38" s="47">
        <v>1</v>
      </c>
      <c r="K38" s="47">
        <v>2</v>
      </c>
      <c r="L38" s="47">
        <v>2</v>
      </c>
      <c r="M38" s="47">
        <v>0</v>
      </c>
      <c r="N38" s="78">
        <v>1</v>
      </c>
      <c r="O38" s="91">
        <v>0</v>
      </c>
      <c r="P38" s="85">
        <f>SUM(D38:O38)</f>
        <v>21</v>
      </c>
      <c r="Q38" s="66">
        <v>0</v>
      </c>
      <c r="R38" s="54">
        <v>0</v>
      </c>
      <c r="S38" s="47">
        <v>1</v>
      </c>
      <c r="T38" s="47">
        <v>0</v>
      </c>
      <c r="U38" s="47">
        <v>0</v>
      </c>
      <c r="V38" s="47">
        <v>0</v>
      </c>
      <c r="W38" s="47">
        <v>2</v>
      </c>
      <c r="X38" s="47">
        <v>1</v>
      </c>
      <c r="Y38" s="47">
        <v>0</v>
      </c>
      <c r="Z38" s="47">
        <v>1</v>
      </c>
      <c r="AA38" s="47">
        <v>1</v>
      </c>
      <c r="AB38" s="47">
        <v>0</v>
      </c>
      <c r="AC38" s="47">
        <f>SUM(Q38:AB38)</f>
        <v>6</v>
      </c>
    </row>
    <row r="39" spans="1:29" s="22" customFormat="1" ht="13.5" customHeight="1">
      <c r="A39" s="5"/>
      <c r="B39" s="20"/>
      <c r="C39" s="21" t="s">
        <v>6</v>
      </c>
      <c r="D39" s="48">
        <f aca="true" t="shared" si="14" ref="D39:O39">SUM(D37:D38)</f>
        <v>10</v>
      </c>
      <c r="E39" s="48">
        <f t="shared" si="14"/>
        <v>17</v>
      </c>
      <c r="F39" s="48">
        <f t="shared" si="14"/>
        <v>33</v>
      </c>
      <c r="G39" s="48">
        <f t="shared" si="14"/>
        <v>26</v>
      </c>
      <c r="H39" s="48">
        <f t="shared" si="14"/>
        <v>10</v>
      </c>
      <c r="I39" s="48">
        <f t="shared" si="14"/>
        <v>5</v>
      </c>
      <c r="J39" s="48">
        <f t="shared" si="14"/>
        <v>13</v>
      </c>
      <c r="K39" s="48">
        <f t="shared" si="14"/>
        <v>10</v>
      </c>
      <c r="L39" s="48">
        <f t="shared" si="14"/>
        <v>10</v>
      </c>
      <c r="M39" s="48">
        <f t="shared" si="14"/>
        <v>8</v>
      </c>
      <c r="N39" s="79">
        <f t="shared" si="14"/>
        <v>6</v>
      </c>
      <c r="O39" s="48">
        <f t="shared" si="14"/>
        <v>1</v>
      </c>
      <c r="P39" s="86">
        <f aca="true" t="shared" si="15" ref="P39:AB39">SUM(P37:P38)</f>
        <v>149</v>
      </c>
      <c r="Q39" s="67">
        <f t="shared" si="15"/>
        <v>9</v>
      </c>
      <c r="R39" s="55">
        <f t="shared" si="15"/>
        <v>7</v>
      </c>
      <c r="S39" s="55">
        <f t="shared" si="15"/>
        <v>6</v>
      </c>
      <c r="T39" s="55">
        <f t="shared" si="15"/>
        <v>6</v>
      </c>
      <c r="U39" s="55">
        <f t="shared" si="15"/>
        <v>6</v>
      </c>
      <c r="V39" s="55">
        <f t="shared" si="15"/>
        <v>0</v>
      </c>
      <c r="W39" s="55">
        <f t="shared" si="15"/>
        <v>10</v>
      </c>
      <c r="X39" s="55">
        <f t="shared" si="15"/>
        <v>22</v>
      </c>
      <c r="Y39" s="55">
        <f t="shared" si="15"/>
        <v>44</v>
      </c>
      <c r="Z39" s="55">
        <f t="shared" si="15"/>
        <v>20</v>
      </c>
      <c r="AA39" s="55">
        <f t="shared" si="15"/>
        <v>8</v>
      </c>
      <c r="AB39" s="55">
        <f t="shared" si="15"/>
        <v>13</v>
      </c>
      <c r="AC39" s="48">
        <f>SUM(AC37:AC38)</f>
        <v>151</v>
      </c>
    </row>
    <row r="40" spans="1:29" ht="15.75" customHeight="1">
      <c r="A40" s="3"/>
      <c r="B40" s="23" t="s">
        <v>20</v>
      </c>
      <c r="C40" s="14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77"/>
      <c r="O40" s="90"/>
      <c r="P40" s="84"/>
      <c r="Q40" s="65"/>
      <c r="R40" s="53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</row>
    <row r="41" spans="1:29" s="18" customFormat="1" ht="13.5" customHeight="1">
      <c r="A41" s="4"/>
      <c r="B41" s="16"/>
      <c r="C41" s="19" t="s">
        <v>21</v>
      </c>
      <c r="D41" s="47">
        <v>0</v>
      </c>
      <c r="E41" s="47">
        <v>0</v>
      </c>
      <c r="F41" s="47">
        <v>1</v>
      </c>
      <c r="G41" s="47">
        <v>3</v>
      </c>
      <c r="H41" s="47">
        <v>0</v>
      </c>
      <c r="I41" s="47">
        <v>0</v>
      </c>
      <c r="J41" s="47">
        <v>1</v>
      </c>
      <c r="K41" s="47">
        <v>0</v>
      </c>
      <c r="L41" s="47">
        <v>0</v>
      </c>
      <c r="M41" s="47">
        <v>0</v>
      </c>
      <c r="N41" s="78">
        <v>0</v>
      </c>
      <c r="O41" s="91">
        <v>1</v>
      </c>
      <c r="P41" s="85">
        <f>SUM(D41:O41)</f>
        <v>6</v>
      </c>
      <c r="Q41" s="66">
        <v>1</v>
      </c>
      <c r="R41" s="54">
        <v>0</v>
      </c>
      <c r="S41" s="47">
        <v>0</v>
      </c>
      <c r="T41" s="47">
        <v>0</v>
      </c>
      <c r="U41" s="47">
        <v>0</v>
      </c>
      <c r="V41" s="47">
        <v>1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f>SUM(Q41:AB41)</f>
        <v>2</v>
      </c>
    </row>
    <row r="42" spans="1:29" s="18" customFormat="1" ht="13.5" customHeight="1">
      <c r="A42" s="4"/>
      <c r="B42" s="16"/>
      <c r="C42" s="19" t="s">
        <v>22</v>
      </c>
      <c r="D42" s="47">
        <v>0</v>
      </c>
      <c r="E42" s="47">
        <v>0</v>
      </c>
      <c r="F42" s="47">
        <v>0</v>
      </c>
      <c r="G42" s="47">
        <v>0</v>
      </c>
      <c r="H42" s="47">
        <v>1</v>
      </c>
      <c r="I42" s="47">
        <v>0</v>
      </c>
      <c r="J42" s="47">
        <v>2</v>
      </c>
      <c r="K42" s="47">
        <v>0</v>
      </c>
      <c r="L42" s="47">
        <v>0</v>
      </c>
      <c r="M42" s="47">
        <v>0</v>
      </c>
      <c r="N42" s="78">
        <v>0</v>
      </c>
      <c r="O42" s="91">
        <v>0</v>
      </c>
      <c r="P42" s="85">
        <f>SUM(D42:O42)</f>
        <v>3</v>
      </c>
      <c r="Q42" s="66">
        <v>0</v>
      </c>
      <c r="R42" s="54">
        <v>1</v>
      </c>
      <c r="S42" s="47">
        <v>1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f>SUM(Q42:AB42)</f>
        <v>2</v>
      </c>
    </row>
    <row r="43" spans="1:29" s="18" customFormat="1" ht="13.5" customHeight="1">
      <c r="A43" s="4"/>
      <c r="B43" s="16"/>
      <c r="C43" s="19" t="s">
        <v>23</v>
      </c>
      <c r="D43" s="47">
        <v>5</v>
      </c>
      <c r="E43" s="47">
        <v>4</v>
      </c>
      <c r="F43" s="47">
        <v>8</v>
      </c>
      <c r="G43" s="47">
        <v>2</v>
      </c>
      <c r="H43" s="47">
        <v>6</v>
      </c>
      <c r="I43" s="47">
        <v>3</v>
      </c>
      <c r="J43" s="47">
        <v>8</v>
      </c>
      <c r="K43" s="47">
        <v>3</v>
      </c>
      <c r="L43" s="47">
        <v>2</v>
      </c>
      <c r="M43" s="47">
        <v>3</v>
      </c>
      <c r="N43" s="78">
        <v>1</v>
      </c>
      <c r="O43" s="91">
        <v>10</v>
      </c>
      <c r="P43" s="85">
        <f>SUM(D43:O43)</f>
        <v>55</v>
      </c>
      <c r="Q43" s="66">
        <v>4</v>
      </c>
      <c r="R43" s="54">
        <v>2</v>
      </c>
      <c r="S43" s="47">
        <v>0</v>
      </c>
      <c r="T43" s="47">
        <v>4</v>
      </c>
      <c r="U43" s="47">
        <v>1</v>
      </c>
      <c r="V43" s="47">
        <v>0</v>
      </c>
      <c r="W43" s="47">
        <v>2</v>
      </c>
      <c r="X43" s="47">
        <v>1</v>
      </c>
      <c r="Y43" s="47">
        <v>0</v>
      </c>
      <c r="Z43" s="47">
        <v>0</v>
      </c>
      <c r="AA43" s="47">
        <v>1</v>
      </c>
      <c r="AB43" s="47">
        <v>1</v>
      </c>
      <c r="AC43" s="47">
        <f>SUM(Q43:AB43)</f>
        <v>16</v>
      </c>
    </row>
    <row r="44" spans="1:29" s="18" customFormat="1" ht="13.5" customHeight="1">
      <c r="A44" s="4"/>
      <c r="B44" s="16"/>
      <c r="C44" s="19" t="s">
        <v>24</v>
      </c>
      <c r="D44" s="47">
        <v>11</v>
      </c>
      <c r="E44" s="47">
        <v>9</v>
      </c>
      <c r="F44" s="47">
        <v>5</v>
      </c>
      <c r="G44" s="47">
        <v>17</v>
      </c>
      <c r="H44" s="47">
        <v>9</v>
      </c>
      <c r="I44" s="47">
        <v>4</v>
      </c>
      <c r="J44" s="47">
        <v>9</v>
      </c>
      <c r="K44" s="47">
        <v>4</v>
      </c>
      <c r="L44" s="47">
        <v>3</v>
      </c>
      <c r="M44" s="47">
        <v>5</v>
      </c>
      <c r="N44" s="78">
        <v>3</v>
      </c>
      <c r="O44" s="91">
        <v>7</v>
      </c>
      <c r="P44" s="85">
        <f>SUM(D44:O44)</f>
        <v>86</v>
      </c>
      <c r="Q44" s="66">
        <v>2</v>
      </c>
      <c r="R44" s="54">
        <v>5</v>
      </c>
      <c r="S44" s="47">
        <v>5</v>
      </c>
      <c r="T44" s="47">
        <v>8</v>
      </c>
      <c r="U44" s="47">
        <v>3</v>
      </c>
      <c r="V44" s="47">
        <v>0</v>
      </c>
      <c r="W44" s="47">
        <v>3</v>
      </c>
      <c r="X44" s="47">
        <v>2</v>
      </c>
      <c r="Y44" s="47">
        <v>2</v>
      </c>
      <c r="Z44" s="47">
        <v>1</v>
      </c>
      <c r="AA44" s="47">
        <v>2</v>
      </c>
      <c r="AB44" s="47">
        <v>0</v>
      </c>
      <c r="AC44" s="47">
        <f>SUM(Q44:AB44)</f>
        <v>33</v>
      </c>
    </row>
    <row r="45" spans="1:29" s="22" customFormat="1" ht="13.5" customHeight="1">
      <c r="A45" s="5"/>
      <c r="B45" s="20"/>
      <c r="C45" s="21" t="s">
        <v>6</v>
      </c>
      <c r="D45" s="48">
        <f aca="true" t="shared" si="16" ref="D45:O45">SUM(D41:D44)</f>
        <v>16</v>
      </c>
      <c r="E45" s="48">
        <f t="shared" si="16"/>
        <v>13</v>
      </c>
      <c r="F45" s="48">
        <f t="shared" si="16"/>
        <v>14</v>
      </c>
      <c r="G45" s="48">
        <f t="shared" si="16"/>
        <v>22</v>
      </c>
      <c r="H45" s="48">
        <f t="shared" si="16"/>
        <v>16</v>
      </c>
      <c r="I45" s="48">
        <f t="shared" si="16"/>
        <v>7</v>
      </c>
      <c r="J45" s="48">
        <f t="shared" si="16"/>
        <v>20</v>
      </c>
      <c r="K45" s="48">
        <f t="shared" si="16"/>
        <v>7</v>
      </c>
      <c r="L45" s="48">
        <f t="shared" si="16"/>
        <v>5</v>
      </c>
      <c r="M45" s="48">
        <f t="shared" si="16"/>
        <v>8</v>
      </c>
      <c r="N45" s="79">
        <f t="shared" si="16"/>
        <v>4</v>
      </c>
      <c r="O45" s="48">
        <f t="shared" si="16"/>
        <v>18</v>
      </c>
      <c r="P45" s="86">
        <f aca="true" t="shared" si="17" ref="P45:AB45">SUM(P41:P44)</f>
        <v>150</v>
      </c>
      <c r="Q45" s="67">
        <f t="shared" si="17"/>
        <v>7</v>
      </c>
      <c r="R45" s="55">
        <f t="shared" si="17"/>
        <v>8</v>
      </c>
      <c r="S45" s="55">
        <f t="shared" si="17"/>
        <v>6</v>
      </c>
      <c r="T45" s="55">
        <f t="shared" si="17"/>
        <v>12</v>
      </c>
      <c r="U45" s="55">
        <f t="shared" si="17"/>
        <v>4</v>
      </c>
      <c r="V45" s="55">
        <f t="shared" si="17"/>
        <v>1</v>
      </c>
      <c r="W45" s="55">
        <f t="shared" si="17"/>
        <v>5</v>
      </c>
      <c r="X45" s="55">
        <f t="shared" si="17"/>
        <v>3</v>
      </c>
      <c r="Y45" s="55">
        <f t="shared" si="17"/>
        <v>2</v>
      </c>
      <c r="Z45" s="55">
        <f t="shared" si="17"/>
        <v>1</v>
      </c>
      <c r="AA45" s="55">
        <f t="shared" si="17"/>
        <v>3</v>
      </c>
      <c r="AB45" s="55">
        <f t="shared" si="17"/>
        <v>1</v>
      </c>
      <c r="AC45" s="48">
        <f>SUM(AC41:AC44)</f>
        <v>53</v>
      </c>
    </row>
    <row r="46" spans="1:29" s="22" customFormat="1" ht="13.5" customHeight="1">
      <c r="A46" s="5"/>
      <c r="B46" s="20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79"/>
      <c r="O46" s="92"/>
      <c r="P46" s="86"/>
      <c r="Q46" s="67"/>
      <c r="R46" s="55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</row>
    <row r="47" spans="1:29" ht="16.5" customHeight="1">
      <c r="A47" s="3"/>
      <c r="B47" s="13" t="s">
        <v>28</v>
      </c>
      <c r="C47" s="13"/>
      <c r="D47" s="44">
        <f aca="true" t="shared" si="18" ref="D47:N47">D51</f>
        <v>74</v>
      </c>
      <c r="E47" s="44">
        <f t="shared" si="18"/>
        <v>57</v>
      </c>
      <c r="F47" s="44">
        <f t="shared" si="18"/>
        <v>87</v>
      </c>
      <c r="G47" s="44">
        <f t="shared" si="18"/>
        <v>80</v>
      </c>
      <c r="H47" s="44">
        <f t="shared" si="18"/>
        <v>69</v>
      </c>
      <c r="I47" s="44">
        <f t="shared" si="18"/>
        <v>76</v>
      </c>
      <c r="J47" s="44">
        <f t="shared" si="18"/>
        <v>93</v>
      </c>
      <c r="K47" s="44">
        <f t="shared" si="18"/>
        <v>53</v>
      </c>
      <c r="L47" s="44">
        <f t="shared" si="18"/>
        <v>42</v>
      </c>
      <c r="M47" s="44">
        <f t="shared" si="18"/>
        <v>68</v>
      </c>
      <c r="N47" s="80">
        <f t="shared" si="18"/>
        <v>120</v>
      </c>
      <c r="O47" s="48">
        <f aca="true" t="shared" si="19" ref="O47:AB47">O51</f>
        <v>31</v>
      </c>
      <c r="P47" s="83">
        <f t="shared" si="19"/>
        <v>850</v>
      </c>
      <c r="Q47" s="64">
        <f t="shared" si="19"/>
        <v>41</v>
      </c>
      <c r="R47" s="60">
        <f t="shared" si="19"/>
        <v>37</v>
      </c>
      <c r="S47" s="60">
        <f t="shared" si="19"/>
        <v>33</v>
      </c>
      <c r="T47" s="60">
        <f t="shared" si="19"/>
        <v>49</v>
      </c>
      <c r="U47" s="60">
        <f t="shared" si="19"/>
        <v>39</v>
      </c>
      <c r="V47" s="60">
        <f t="shared" si="19"/>
        <v>50</v>
      </c>
      <c r="W47" s="60">
        <f t="shared" si="19"/>
        <v>54</v>
      </c>
      <c r="X47" s="60">
        <f t="shared" si="19"/>
        <v>41</v>
      </c>
      <c r="Y47" s="60">
        <f t="shared" si="19"/>
        <v>49</v>
      </c>
      <c r="Z47" s="60">
        <f t="shared" si="19"/>
        <v>47</v>
      </c>
      <c r="AA47" s="60">
        <f t="shared" si="19"/>
        <v>43</v>
      </c>
      <c r="AB47" s="60">
        <f t="shared" si="19"/>
        <v>33</v>
      </c>
      <c r="AC47" s="48">
        <f>AC51</f>
        <v>516</v>
      </c>
    </row>
    <row r="48" spans="1:29" ht="13.5" customHeight="1">
      <c r="A48" s="3"/>
      <c r="B48" s="25" t="s">
        <v>25</v>
      </c>
      <c r="C48" s="26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81"/>
      <c r="O48" s="93"/>
      <c r="P48" s="87"/>
      <c r="Q48" s="65"/>
      <c r="R48" s="53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s="18" customFormat="1" ht="13.5" customHeight="1">
      <c r="A49" s="4"/>
      <c r="B49" s="16"/>
      <c r="C49" s="19" t="s">
        <v>26</v>
      </c>
      <c r="D49" s="47">
        <v>30</v>
      </c>
      <c r="E49" s="47">
        <v>9</v>
      </c>
      <c r="F49" s="47">
        <v>23</v>
      </c>
      <c r="G49" s="47">
        <v>18</v>
      </c>
      <c r="H49" s="47">
        <v>19</v>
      </c>
      <c r="I49" s="47">
        <v>12</v>
      </c>
      <c r="J49" s="47">
        <v>15</v>
      </c>
      <c r="K49" s="47">
        <v>9</v>
      </c>
      <c r="L49" s="47">
        <v>4</v>
      </c>
      <c r="M49" s="47">
        <v>7</v>
      </c>
      <c r="N49" s="78">
        <v>12</v>
      </c>
      <c r="O49" s="91">
        <v>7</v>
      </c>
      <c r="P49" s="85">
        <f>SUM(D49:O49)</f>
        <v>165</v>
      </c>
      <c r="Q49" s="66">
        <v>10</v>
      </c>
      <c r="R49" s="54">
        <v>5</v>
      </c>
      <c r="S49" s="47">
        <v>6</v>
      </c>
      <c r="T49" s="47">
        <v>8</v>
      </c>
      <c r="U49" s="47">
        <v>5</v>
      </c>
      <c r="V49" s="47">
        <v>2</v>
      </c>
      <c r="W49" s="47">
        <v>10</v>
      </c>
      <c r="X49" s="47">
        <v>1</v>
      </c>
      <c r="Y49" s="47">
        <v>6</v>
      </c>
      <c r="Z49" s="47">
        <v>7</v>
      </c>
      <c r="AA49" s="47">
        <v>5</v>
      </c>
      <c r="AB49" s="47">
        <v>1</v>
      </c>
      <c r="AC49" s="47">
        <f>SUM(Q49:AB49)</f>
        <v>66</v>
      </c>
    </row>
    <row r="50" spans="1:29" s="18" customFormat="1" ht="13.5" customHeight="1">
      <c r="A50" s="4"/>
      <c r="B50" s="16"/>
      <c r="C50" s="24" t="s">
        <v>27</v>
      </c>
      <c r="D50" s="47">
        <v>44</v>
      </c>
      <c r="E50" s="47">
        <v>48</v>
      </c>
      <c r="F50" s="47">
        <v>64</v>
      </c>
      <c r="G50" s="47">
        <v>62</v>
      </c>
      <c r="H50" s="47">
        <v>50</v>
      </c>
      <c r="I50" s="47">
        <v>64</v>
      </c>
      <c r="J50" s="47">
        <v>78</v>
      </c>
      <c r="K50" s="47">
        <v>44</v>
      </c>
      <c r="L50" s="47">
        <v>38</v>
      </c>
      <c r="M50" s="47">
        <v>61</v>
      </c>
      <c r="N50" s="78">
        <v>108</v>
      </c>
      <c r="O50" s="91">
        <v>24</v>
      </c>
      <c r="P50" s="85">
        <f>SUM(D50:O50)</f>
        <v>685</v>
      </c>
      <c r="Q50" s="66">
        <v>31</v>
      </c>
      <c r="R50" s="54">
        <v>32</v>
      </c>
      <c r="S50" s="47">
        <v>27</v>
      </c>
      <c r="T50" s="47">
        <v>41</v>
      </c>
      <c r="U50" s="47">
        <v>34</v>
      </c>
      <c r="V50" s="47">
        <v>48</v>
      </c>
      <c r="W50" s="47">
        <v>44</v>
      </c>
      <c r="X50" s="47">
        <v>40</v>
      </c>
      <c r="Y50" s="47">
        <v>43</v>
      </c>
      <c r="Z50" s="47">
        <v>40</v>
      </c>
      <c r="AA50" s="47">
        <v>38</v>
      </c>
      <c r="AB50" s="47">
        <v>32</v>
      </c>
      <c r="AC50" s="47">
        <f>SUM(Q50:AB50)</f>
        <v>450</v>
      </c>
    </row>
    <row r="51" spans="1:29" s="22" customFormat="1" ht="13.5" customHeight="1">
      <c r="A51" s="5"/>
      <c r="B51" s="27"/>
      <c r="C51" s="28" t="s">
        <v>6</v>
      </c>
      <c r="D51" s="50">
        <f aca="true" t="shared" si="20" ref="D51:N51">SUM(D49:D50)</f>
        <v>74</v>
      </c>
      <c r="E51" s="50">
        <f t="shared" si="20"/>
        <v>57</v>
      </c>
      <c r="F51" s="50">
        <f t="shared" si="20"/>
        <v>87</v>
      </c>
      <c r="G51" s="50">
        <f t="shared" si="20"/>
        <v>80</v>
      </c>
      <c r="H51" s="50">
        <f t="shared" si="20"/>
        <v>69</v>
      </c>
      <c r="I51" s="50">
        <f t="shared" si="20"/>
        <v>76</v>
      </c>
      <c r="J51" s="50">
        <f t="shared" si="20"/>
        <v>93</v>
      </c>
      <c r="K51" s="50">
        <f t="shared" si="20"/>
        <v>53</v>
      </c>
      <c r="L51" s="50">
        <f t="shared" si="20"/>
        <v>42</v>
      </c>
      <c r="M51" s="50">
        <f t="shared" si="20"/>
        <v>68</v>
      </c>
      <c r="N51" s="82">
        <f t="shared" si="20"/>
        <v>120</v>
      </c>
      <c r="O51" s="50">
        <f aca="true" t="shared" si="21" ref="O51:AB51">SUM(O49:O50)</f>
        <v>31</v>
      </c>
      <c r="P51" s="88">
        <f t="shared" si="21"/>
        <v>850</v>
      </c>
      <c r="Q51" s="68">
        <f t="shared" si="21"/>
        <v>41</v>
      </c>
      <c r="R51" s="61">
        <f t="shared" si="21"/>
        <v>37</v>
      </c>
      <c r="S51" s="61">
        <f t="shared" si="21"/>
        <v>33</v>
      </c>
      <c r="T51" s="61">
        <f t="shared" si="21"/>
        <v>49</v>
      </c>
      <c r="U51" s="61">
        <f t="shared" si="21"/>
        <v>39</v>
      </c>
      <c r="V51" s="61">
        <f t="shared" si="21"/>
        <v>50</v>
      </c>
      <c r="W51" s="61">
        <f t="shared" si="21"/>
        <v>54</v>
      </c>
      <c r="X51" s="61">
        <f t="shared" si="21"/>
        <v>41</v>
      </c>
      <c r="Y51" s="61">
        <f t="shared" si="21"/>
        <v>49</v>
      </c>
      <c r="Z51" s="61">
        <f t="shared" si="21"/>
        <v>47</v>
      </c>
      <c r="AA51" s="61">
        <f t="shared" si="21"/>
        <v>43</v>
      </c>
      <c r="AB51" s="61">
        <f t="shared" si="21"/>
        <v>33</v>
      </c>
      <c r="AC51" s="50">
        <f>SUM(AC49:AC50)</f>
        <v>516</v>
      </c>
    </row>
    <row r="52" spans="2:29" ht="18.75" thickBot="1">
      <c r="B52" s="3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2:29" ht="15.75" thickTop="1">
      <c r="B53" s="72" t="s">
        <v>51</v>
      </c>
      <c r="C53" s="73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2:29" ht="4.5" customHeight="1">
      <c r="B54" s="33"/>
      <c r="C54" s="34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2:29" ht="15">
      <c r="B55" s="42" t="s">
        <v>52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</sheetData>
  <sheetProtection/>
  <mergeCells count="6">
    <mergeCell ref="B1:AC1"/>
    <mergeCell ref="D4:P4"/>
    <mergeCell ref="B4:C5"/>
    <mergeCell ref="B53:C53"/>
    <mergeCell ref="B3:AC3"/>
    <mergeCell ref="Q4:AC4"/>
  </mergeCells>
  <printOptions horizontalCentered="1"/>
  <pageMargins left="0.15748031496062992" right="0" top="0.31496062992125984" bottom="0.2755905511811024" header="0.15748031496062992" footer="0.1968503937007874"/>
  <pageSetup fitToHeight="1" fitToWidth="1" horizontalDpi="600" verticalDpi="600" orientation="landscape" paperSize="9" scale="63" r:id="rId2"/>
  <colBreaks count="1" manualBreakCount="1">
    <brk id="30" max="65535" man="1"/>
  </colBreaks>
  <ignoredErrors>
    <ignoredError sqref="O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2014-01-31T09:21:54Z</cp:lastPrinted>
  <dcterms:created xsi:type="dcterms:W3CDTF">2010-02-05T09:28:10Z</dcterms:created>
  <dcterms:modified xsi:type="dcterms:W3CDTF">2014-01-31T09:23:44Z</dcterms:modified>
  <cp:category/>
  <cp:version/>
  <cp:contentType/>
  <cp:contentStatus/>
</cp:coreProperties>
</file>