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ΕΡΓΑΣΙΩΝ'!$A$1:$R$19</definedName>
  </definedNames>
  <calcPr fullCalcOnLoad="1"/>
</workbook>
</file>

<file path=xl/sharedStrings.xml><?xml version="1.0" encoding="utf-8"?>
<sst xmlns="http://schemas.openxmlformats.org/spreadsheetml/2006/main" count="32" uniqueCount="21">
  <si>
    <t>ΚΩΔΙΚΑΣ</t>
  </si>
  <si>
    <t>ΔΡΑΣΤΗΡΙΟΤΗΤΑ</t>
  </si>
  <si>
    <t>ΙΑΝ-ΜΑΡ</t>
  </si>
  <si>
    <t>ΑΠΡ-ΙΟΥΝ</t>
  </si>
  <si>
    <t>ΙΟΥΛ-ΣΕΠ</t>
  </si>
  <si>
    <t>ΙΑΝ-ΔΕΚ</t>
  </si>
  <si>
    <t>ΟΚΤ-ΔΕΚ</t>
  </si>
  <si>
    <t>(NACE Rev. 2)</t>
  </si>
  <si>
    <t>(ΜΕΣΟΣ ΜΗΝΙΑΙΟΣ ΒΑΣΗΣ 2005 = 100)</t>
  </si>
  <si>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</si>
  <si>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</si>
  <si>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</si>
  <si>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</si>
  <si>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</si>
  <si>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</si>
  <si>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</si>
  <si>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</si>
  <si>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ΠΟΣΟΣΤΙΑΙΑ ΜΕΤΑΒΟΛΗ (%) 2012/2011</t>
  </si>
  <si>
    <t>ΔΕΙΚΤΗΣ ΚΥΚΛΟΥ ΕΡΓΑΣΙΩΝ,  2011-2012</t>
  </si>
  <si>
    <t>(Τελευταία Ενημέρωση 28/02/2013)</t>
  </si>
  <si>
    <t>COPYRIGHT © :2013, REPUBLIC OF CYPRUS, STATISTICAL SERVICE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</si>
</sst>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18" borderId="0" xfId="0" applyFont="1" applyFill="1" applyAlignment="1">
      <alignment horizontal="left"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3" fillId="18" borderId="0" xfId="0" applyFont="1" applyFill="1" applyBorder="1" applyAlignment="1">
      <alignment/>
    </xf>
    <xf numFmtId="0" fontId="8" fillId="18" borderId="11" xfId="0" applyFont="1" applyFill="1" applyBorder="1" applyAlignment="1">
      <alignment horizontal="center" vertical="top" wrapText="1"/>
    </xf>
    <xf numFmtId="0" fontId="0" fillId="18" borderId="0" xfId="0" applyFont="1" applyFill="1" applyAlignment="1">
      <alignment/>
    </xf>
    <xf numFmtId="0" fontId="9" fillId="18" borderId="12" xfId="0" applyFont="1" applyFill="1" applyBorder="1" applyAlignment="1">
      <alignment horizontal="center" vertical="top" wrapText="1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left" vertical="center" wrapText="1"/>
    </xf>
    <xf numFmtId="164" fontId="3" fillId="18" borderId="21" xfId="0" applyNumberFormat="1" applyFont="1" applyFill="1" applyBorder="1" applyAlignment="1">
      <alignment horizontal="center" vertical="center" wrapText="1"/>
    </xf>
    <xf numFmtId="164" fontId="3" fillId="18" borderId="22" xfId="0" applyNumberFormat="1" applyFont="1" applyFill="1" applyBorder="1" applyAlignment="1">
      <alignment horizontal="center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164" fontId="3" fillId="18" borderId="23" xfId="0" applyNumberFormat="1" applyFont="1" applyFill="1" applyBorder="1" applyAlignment="1">
      <alignment horizontal="center" vertical="center" wrapText="1"/>
    </xf>
    <xf numFmtId="164" fontId="3" fillId="18" borderId="24" xfId="0" applyNumberFormat="1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left" vertical="center" wrapText="1"/>
    </xf>
    <xf numFmtId="164" fontId="3" fillId="18" borderId="27" xfId="0" applyNumberFormat="1" applyFont="1" applyFill="1" applyBorder="1" applyAlignment="1">
      <alignment horizontal="center" vertical="center" wrapText="1"/>
    </xf>
    <xf numFmtId="164" fontId="3" fillId="18" borderId="28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top" wrapText="1"/>
    </xf>
    <xf numFmtId="0" fontId="3" fillId="18" borderId="0" xfId="0" applyFont="1" applyFill="1" applyBorder="1" applyAlignment="1">
      <alignment horizontal="left" vertical="top" wrapText="1"/>
    </xf>
    <xf numFmtId="164" fontId="3" fillId="18" borderId="0" xfId="0" applyNumberFormat="1" applyFont="1" applyFill="1" applyBorder="1" applyAlignment="1">
      <alignment horizontal="center" vertical="top" wrapText="1"/>
    </xf>
    <xf numFmtId="0" fontId="0" fillId="19" borderId="0" xfId="0" applyFill="1" applyAlignment="1">
      <alignment/>
    </xf>
    <xf numFmtId="0" fontId="0" fillId="19" borderId="29" xfId="0" applyFill="1" applyBorder="1" applyAlignment="1">
      <alignment/>
    </xf>
    <xf numFmtId="0" fontId="4" fillId="19" borderId="0" xfId="0" applyFont="1" applyFill="1" applyBorder="1" applyAlignment="1">
      <alignment horizontal="left" vertical="top"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 horizontal="left" vertical="top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left" vertical="center" wrapText="1"/>
    </xf>
    <xf numFmtId="164" fontId="3" fillId="18" borderId="30" xfId="0" applyNumberFormat="1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164" fontId="3" fillId="18" borderId="17" xfId="0" applyNumberFormat="1" applyFont="1" applyFill="1" applyBorder="1" applyAlignment="1">
      <alignment horizontal="center" vertical="center" wrapText="1"/>
    </xf>
    <xf numFmtId="164" fontId="3" fillId="18" borderId="31" xfId="0" applyNumberFormat="1" applyFont="1" applyFill="1" applyBorder="1" applyAlignment="1">
      <alignment horizontal="center" vertical="center" wrapText="1"/>
    </xf>
    <xf numFmtId="164" fontId="3" fillId="18" borderId="32" xfId="0" applyNumberFormat="1" applyFont="1" applyFill="1" applyBorder="1" applyAlignment="1">
      <alignment horizontal="center" vertical="center" wrapText="1"/>
    </xf>
    <xf numFmtId="0" fontId="10" fillId="19" borderId="29" xfId="0" applyFont="1" applyFill="1" applyBorder="1" applyAlignment="1">
      <alignment/>
    </xf>
    <xf numFmtId="0" fontId="3" fillId="18" borderId="33" xfId="0" applyFont="1" applyFill="1" applyBorder="1" applyAlignment="1">
      <alignment horizontal="right"/>
    </xf>
    <xf numFmtId="0" fontId="9" fillId="18" borderId="34" xfId="0" applyFont="1" applyFill="1" applyBorder="1" applyAlignment="1">
      <alignment horizontal="center" vertical="center"/>
    </xf>
    <xf numFmtId="0" fontId="9" fillId="18" borderId="20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 vertical="center"/>
    </xf>
    <xf numFmtId="0" fontId="9" fillId="18" borderId="36" xfId="0" applyFont="1" applyFill="1" applyBorder="1" applyAlignment="1">
      <alignment horizontal="center" vertical="center"/>
    </xf>
    <xf numFmtId="0" fontId="9" fillId="18" borderId="37" xfId="0" applyFont="1" applyFill="1" applyBorder="1" applyAlignment="1">
      <alignment horizontal="center" vertical="center"/>
    </xf>
    <xf numFmtId="0" fontId="9" fillId="18" borderId="21" xfId="0" applyFont="1" applyFill="1" applyBorder="1" applyAlignment="1">
      <alignment horizontal="center" vertical="center"/>
    </xf>
    <xf numFmtId="0" fontId="9" fillId="18" borderId="38" xfId="0" applyFont="1" applyFill="1" applyBorder="1" applyAlignment="1">
      <alignment horizontal="center" vertical="center"/>
    </xf>
    <xf numFmtId="0" fontId="9" fillId="18" borderId="39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7" fillId="15" borderId="37" xfId="0" applyFont="1" applyFill="1" applyBorder="1" applyAlignment="1">
      <alignment horizontal="center" vertical="center"/>
    </xf>
    <xf numFmtId="0" fontId="7" fillId="15" borderId="39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00390625" style="3" customWidth="1"/>
    <col min="3" max="3" width="42.281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60" t="s">
        <v>15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"/>
      <c r="O1" s="1"/>
      <c r="P1" s="1"/>
      <c r="Q1" s="1"/>
      <c r="R1" s="1"/>
      <c r="S1" s="2"/>
    </row>
    <row r="2" spans="1:19" ht="22.5" customHeight="1" thickBot="1">
      <c r="A2" s="2"/>
      <c r="B2" s="56" t="s">
        <v>18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4"/>
      <c r="O2" s="4"/>
      <c r="P2" s="4"/>
      <c r="Q2" s="4"/>
      <c r="R2" s="4"/>
      <c r="S2" s="2"/>
    </row>
    <row r="3" spans="1:19" ht="9.75" customHeight="1" thickTop="1">
      <c r="A3" s="2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6" t="s">
        <v>8</v>
      </c>
      <c r="O4" s="46"/>
      <c r="P4" s="46"/>
      <c r="Q4" s="46"/>
      <c r="R4" s="46"/>
      <c r="S4" s="6"/>
    </row>
    <row r="5" spans="1:19" ht="6.75" customHeight="1">
      <c r="A5" s="2"/>
      <c r="B5" s="7"/>
      <c r="C5" s="47" t="s">
        <v>1</v>
      </c>
      <c r="D5" s="50">
        <v>2011</v>
      </c>
      <c r="E5" s="51"/>
      <c r="F5" s="51"/>
      <c r="G5" s="51"/>
      <c r="H5" s="58"/>
      <c r="I5" s="50">
        <v>2012</v>
      </c>
      <c r="J5" s="51"/>
      <c r="K5" s="51"/>
      <c r="L5" s="51"/>
      <c r="M5" s="52"/>
      <c r="N5" s="50" t="s">
        <v>17</v>
      </c>
      <c r="O5" s="51"/>
      <c r="P5" s="51"/>
      <c r="Q5" s="51"/>
      <c r="R5" s="52"/>
      <c r="S5" s="8"/>
    </row>
    <row r="6" spans="1:19" ht="15" customHeight="1">
      <c r="A6" s="2"/>
      <c r="B6" s="9" t="s">
        <v>0</v>
      </c>
      <c r="C6" s="48"/>
      <c r="D6" s="53"/>
      <c r="E6" s="54"/>
      <c r="F6" s="54"/>
      <c r="G6" s="54"/>
      <c r="H6" s="59"/>
      <c r="I6" s="53"/>
      <c r="J6" s="54"/>
      <c r="K6" s="54"/>
      <c r="L6" s="54"/>
      <c r="M6" s="55"/>
      <c r="N6" s="53"/>
      <c r="O6" s="54"/>
      <c r="P6" s="54"/>
      <c r="Q6" s="54"/>
      <c r="R6" s="55"/>
      <c r="S6" s="8"/>
    </row>
    <row r="7" spans="1:19" ht="26.25" customHeight="1" thickBot="1">
      <c r="A7" s="2"/>
      <c r="B7" s="10" t="s">
        <v>7</v>
      </c>
      <c r="C7" s="49"/>
      <c r="D7" s="11" t="s">
        <v>2</v>
      </c>
      <c r="E7" s="12" t="s">
        <v>3</v>
      </c>
      <c r="F7" s="12" t="s">
        <v>4</v>
      </c>
      <c r="G7" s="12" t="s">
        <v>6</v>
      </c>
      <c r="H7" s="13" t="s">
        <v>5</v>
      </c>
      <c r="I7" s="11" t="s">
        <v>2</v>
      </c>
      <c r="J7" s="12" t="s">
        <v>3</v>
      </c>
      <c r="K7" s="12" t="s">
        <v>4</v>
      </c>
      <c r="L7" s="12" t="s">
        <v>6</v>
      </c>
      <c r="M7" s="14" t="s">
        <v>5</v>
      </c>
      <c r="N7" s="11" t="s">
        <v>2</v>
      </c>
      <c r="O7" s="15" t="s">
        <v>3</v>
      </c>
      <c r="P7" s="12" t="s">
        <v>4</v>
      </c>
      <c r="Q7" s="12" t="s">
        <v>6</v>
      </c>
      <c r="R7" s="14" t="s">
        <v>5</v>
      </c>
      <c r="S7" s="8"/>
    </row>
    <row r="8" spans="1:19" ht="54" customHeight="1">
      <c r="A8" s="2"/>
      <c r="B8" s="23" t="s">
        <v>16</v>
      </c>
      <c r="C8" s="24" t="s">
        <v>15</v>
      </c>
      <c r="D8" s="21">
        <v>132.1</v>
      </c>
      <c r="E8" s="22">
        <v>144.4</v>
      </c>
      <c r="F8" s="22">
        <v>137.3</v>
      </c>
      <c r="G8" s="19">
        <v>155.1</v>
      </c>
      <c r="H8" s="20">
        <f aca="true" t="shared" si="0" ref="H8:H14">ROUND(SUM(D8:G8)/(4-COUNTIF(D8:G8,"")),1)</f>
        <v>142.2</v>
      </c>
      <c r="I8" s="21">
        <v>139.8</v>
      </c>
      <c r="J8" s="22">
        <v>145</v>
      </c>
      <c r="K8" s="22">
        <v>136.8</v>
      </c>
      <c r="L8" s="19">
        <v>145.3</v>
      </c>
      <c r="M8" s="20">
        <f aca="true" t="shared" si="1" ref="M8:M14">ROUND(SUM(I8:L8)/(4-COUNTIF(I8:L8,"")),1)</f>
        <v>141.7</v>
      </c>
      <c r="N8" s="18">
        <f>IF(I8+0&gt;0,((I8-D8)/D8)*100,"")</f>
        <v>5.828917486752474</v>
      </c>
      <c r="O8" s="19">
        <f>IF(J8+0&gt;0,((J8-E8)/E8)*100,"")</f>
        <v>0.41551246537395725</v>
      </c>
      <c r="P8" s="19">
        <f>IF(K8+0&gt;0,((K8-F8)/F8)*100,"")</f>
        <v>-0.36416605972323374</v>
      </c>
      <c r="Q8" s="19">
        <f>IF(L8+0&gt;0,((L8-G8)/G8)*100,"")</f>
        <v>-6.318504190844605</v>
      </c>
      <c r="R8" s="25">
        <f>IF(M8+0&gt;0,((M8-H8)/H8)*100,"")</f>
        <v>-0.3516174402250352</v>
      </c>
      <c r="S8" s="8"/>
    </row>
    <row r="9" spans="1:19" ht="39.75" customHeight="1">
      <c r="A9" s="2"/>
      <c r="B9" s="16">
        <v>58</v>
      </c>
      <c r="C9" s="17" t="s">
        <v>9</v>
      </c>
      <c r="D9" s="21">
        <v>135.1</v>
      </c>
      <c r="E9" s="22">
        <v>118.1</v>
      </c>
      <c r="F9" s="22">
        <v>109.7</v>
      </c>
      <c r="G9" s="22">
        <v>129.8</v>
      </c>
      <c r="H9" s="20">
        <f t="shared" si="0"/>
        <v>123.2</v>
      </c>
      <c r="I9" s="21">
        <v>122.8</v>
      </c>
      <c r="J9" s="22">
        <v>111</v>
      </c>
      <c r="K9" s="22">
        <v>98.6</v>
      </c>
      <c r="L9" s="22">
        <v>97.9</v>
      </c>
      <c r="M9" s="20">
        <f t="shared" si="1"/>
        <v>107.6</v>
      </c>
      <c r="N9" s="18">
        <f aca="true" t="shared" si="2" ref="N9:N14">IF(I9+0&gt;0,((I9-D9)/D9)*100,"")</f>
        <v>-9.104367135455217</v>
      </c>
      <c r="O9" s="22">
        <f aca="true" t="shared" si="3" ref="O9:O14">IF(J9+0&gt;0,((J9-E9)/E9)*100,"")</f>
        <v>-6.011854360711257</v>
      </c>
      <c r="P9" s="22">
        <f aca="true" t="shared" si="4" ref="P9:P14">IF(K9+0&gt;0,((K9-F9)/F9)*100,"")</f>
        <v>-10.118505013673664</v>
      </c>
      <c r="Q9" s="19">
        <f aca="true" t="shared" si="5" ref="Q9:Q14">IF(L9+0&gt;0,((L9-G9)/G9)*100,"")</f>
        <v>-24.576271186440678</v>
      </c>
      <c r="R9" s="25">
        <f aca="true" t="shared" si="6" ref="R9:R14">IF(M9+0&gt;0,((M9-H9)/H9)*100,"")</f>
        <v>-12.66233766233767</v>
      </c>
      <c r="S9" s="8"/>
    </row>
    <row r="10" spans="1:19" ht="39.75" customHeight="1">
      <c r="A10" s="2"/>
      <c r="B10" s="16">
        <v>59</v>
      </c>
      <c r="C10" s="17" t="s">
        <v>14</v>
      </c>
      <c r="D10" s="21">
        <v>138.3</v>
      </c>
      <c r="E10" s="22">
        <v>140.7</v>
      </c>
      <c r="F10" s="22">
        <v>141.2</v>
      </c>
      <c r="G10" s="22">
        <v>155.7</v>
      </c>
      <c r="H10" s="20">
        <f t="shared" si="0"/>
        <v>144</v>
      </c>
      <c r="I10" s="21">
        <v>119.1</v>
      </c>
      <c r="J10" s="22">
        <v>129.5</v>
      </c>
      <c r="K10" s="22">
        <v>110.4</v>
      </c>
      <c r="L10" s="22">
        <v>129.6</v>
      </c>
      <c r="M10" s="20">
        <f t="shared" si="1"/>
        <v>122.2</v>
      </c>
      <c r="N10" s="18">
        <f t="shared" si="2"/>
        <v>-13.882863340564002</v>
      </c>
      <c r="O10" s="22">
        <f t="shared" si="3"/>
        <v>-7.9601990049751175</v>
      </c>
      <c r="P10" s="22">
        <f t="shared" si="4"/>
        <v>-21.813031161473077</v>
      </c>
      <c r="Q10" s="19">
        <f t="shared" si="5"/>
        <v>-16.763005780346816</v>
      </c>
      <c r="R10" s="25">
        <f t="shared" si="6"/>
        <v>-15.138888888888888</v>
      </c>
      <c r="S10" s="8"/>
    </row>
    <row r="11" spans="1:19" ht="39.75" customHeight="1">
      <c r="A11" s="2"/>
      <c r="B11" s="16">
        <v>60</v>
      </c>
      <c r="C11" s="17" t="s">
        <v>10</v>
      </c>
      <c r="D11" s="21">
        <v>105.8</v>
      </c>
      <c r="E11" s="22">
        <v>158.6</v>
      </c>
      <c r="F11" s="22">
        <v>90.2</v>
      </c>
      <c r="G11" s="22">
        <v>152.2</v>
      </c>
      <c r="H11" s="20">
        <f t="shared" si="0"/>
        <v>126.7</v>
      </c>
      <c r="I11" s="21">
        <v>96.7</v>
      </c>
      <c r="J11" s="22">
        <v>120.1</v>
      </c>
      <c r="K11" s="22">
        <v>80.7</v>
      </c>
      <c r="L11" s="22">
        <v>123.2</v>
      </c>
      <c r="M11" s="20">
        <f t="shared" si="1"/>
        <v>105.2</v>
      </c>
      <c r="N11" s="18">
        <f t="shared" si="2"/>
        <v>-8.60113421550094</v>
      </c>
      <c r="O11" s="22">
        <f t="shared" si="3"/>
        <v>-24.27490542244641</v>
      </c>
      <c r="P11" s="22">
        <f t="shared" si="4"/>
        <v>-10.532150776053214</v>
      </c>
      <c r="Q11" s="19">
        <f t="shared" si="5"/>
        <v>-19.053876478317992</v>
      </c>
      <c r="R11" s="25">
        <f t="shared" si="6"/>
        <v>-16.96921862667719</v>
      </c>
      <c r="S11" s="8"/>
    </row>
    <row r="12" spans="1:19" ht="39.75" customHeight="1">
      <c r="A12" s="2"/>
      <c r="B12" s="16">
        <v>61</v>
      </c>
      <c r="C12" s="17" t="s">
        <v>11</v>
      </c>
      <c r="D12" s="21">
        <v>131.1</v>
      </c>
      <c r="E12" s="22">
        <v>142.6</v>
      </c>
      <c r="F12" s="22">
        <v>144.5</v>
      </c>
      <c r="G12" s="22">
        <v>154</v>
      </c>
      <c r="H12" s="20">
        <f t="shared" si="0"/>
        <v>143.1</v>
      </c>
      <c r="I12" s="21">
        <v>139.3</v>
      </c>
      <c r="J12" s="22">
        <v>144.8</v>
      </c>
      <c r="K12" s="22">
        <v>143.6</v>
      </c>
      <c r="L12" s="22">
        <v>143.2</v>
      </c>
      <c r="M12" s="20">
        <f t="shared" si="1"/>
        <v>142.7</v>
      </c>
      <c r="N12" s="18">
        <f t="shared" si="2"/>
        <v>6.254767353165535</v>
      </c>
      <c r="O12" s="22">
        <f t="shared" si="3"/>
        <v>1.5427769985974875</v>
      </c>
      <c r="P12" s="22">
        <f t="shared" si="4"/>
        <v>-0.6228373702422184</v>
      </c>
      <c r="Q12" s="19">
        <f t="shared" si="5"/>
        <v>-7.012987012987021</v>
      </c>
      <c r="R12" s="25">
        <f t="shared" si="6"/>
        <v>-0.2795248078266986</v>
      </c>
      <c r="S12" s="8"/>
    </row>
    <row r="13" spans="1:19" ht="39.75" customHeight="1">
      <c r="A13" s="2"/>
      <c r="B13" s="16">
        <v>62</v>
      </c>
      <c r="C13" s="17" t="s">
        <v>12</v>
      </c>
      <c r="D13" s="21">
        <v>145.4</v>
      </c>
      <c r="E13" s="22">
        <v>150.9</v>
      </c>
      <c r="F13" s="22">
        <v>150.2</v>
      </c>
      <c r="G13" s="26">
        <v>173.7</v>
      </c>
      <c r="H13" s="20">
        <f t="shared" si="0"/>
        <v>155.1</v>
      </c>
      <c r="I13" s="21">
        <v>186.2</v>
      </c>
      <c r="J13" s="22">
        <v>187.3</v>
      </c>
      <c r="K13" s="22">
        <v>175.2</v>
      </c>
      <c r="L13" s="26">
        <v>200.3</v>
      </c>
      <c r="M13" s="20">
        <f t="shared" si="1"/>
        <v>187.3</v>
      </c>
      <c r="N13" s="18">
        <f t="shared" si="2"/>
        <v>28.06052269601099</v>
      </c>
      <c r="O13" s="22">
        <f t="shared" si="3"/>
        <v>24.1219350563287</v>
      </c>
      <c r="P13" s="22">
        <f t="shared" si="4"/>
        <v>16.644474034620508</v>
      </c>
      <c r="Q13" s="19">
        <f t="shared" si="5"/>
        <v>15.313759355210147</v>
      </c>
      <c r="R13" s="25">
        <f t="shared" si="6"/>
        <v>20.76079948420375</v>
      </c>
      <c r="S13" s="8"/>
    </row>
    <row r="14" spans="1:19" ht="39.75" customHeight="1" thickBot="1">
      <c r="A14" s="2"/>
      <c r="B14" s="38">
        <v>63</v>
      </c>
      <c r="C14" s="39" t="s">
        <v>13</v>
      </c>
      <c r="D14" s="40">
        <v>191.2</v>
      </c>
      <c r="E14" s="41">
        <v>202.4</v>
      </c>
      <c r="F14" s="41">
        <v>202.4</v>
      </c>
      <c r="G14" s="43">
        <v>199.6</v>
      </c>
      <c r="H14" s="42">
        <f t="shared" si="0"/>
        <v>198.9</v>
      </c>
      <c r="I14" s="40">
        <v>201.1</v>
      </c>
      <c r="J14" s="41">
        <v>198.3</v>
      </c>
      <c r="K14" s="41">
        <v>198.3</v>
      </c>
      <c r="L14" s="43">
        <v>219.1</v>
      </c>
      <c r="M14" s="42">
        <f t="shared" si="1"/>
        <v>204.2</v>
      </c>
      <c r="N14" s="40">
        <f t="shared" si="2"/>
        <v>5.17782426778243</v>
      </c>
      <c r="O14" s="41">
        <f t="shared" si="3"/>
        <v>-2.02569169960474</v>
      </c>
      <c r="P14" s="41">
        <f t="shared" si="4"/>
        <v>-2.02569169960474</v>
      </c>
      <c r="Q14" s="41">
        <f t="shared" si="5"/>
        <v>9.769539078156313</v>
      </c>
      <c r="R14" s="44">
        <f t="shared" si="6"/>
        <v>2.664655605832068</v>
      </c>
      <c r="S14" s="8"/>
    </row>
    <row r="15" spans="1:19" ht="14.25" customHeight="1">
      <c r="A15" s="2"/>
      <c r="B15" s="27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8"/>
    </row>
    <row r="16" spans="1:19" ht="3.75" customHeight="1" thickBot="1">
      <c r="A16" s="2"/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8"/>
    </row>
    <row r="17" spans="1:19" ht="15.75" customHeight="1" thickTop="1">
      <c r="A17" s="33"/>
      <c r="B17" s="45" t="s">
        <v>19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3"/>
    </row>
    <row r="18" spans="1:19" ht="4.5" customHeight="1">
      <c r="A18" s="33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3"/>
    </row>
    <row r="19" spans="1:19" ht="15" customHeight="1">
      <c r="A19" s="33"/>
      <c r="B19" s="37" t="s">
        <v>20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</sheetData>
  <sheetProtection/>
  <mergeCells count="8">
    <mergeCell ref="N4:R4"/>
    <mergeCell ref="C5:C7"/>
    <mergeCell ref="N5:R6"/>
    <mergeCell ref="B1:M1"/>
    <mergeCell ref="B2:M2"/>
    <mergeCell ref="B3:M3"/>
    <mergeCell ref="D5:H6"/>
    <mergeCell ref="I5:M6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2013-04-16T08:12:43Z</cp:lastPrinted>
  <dcterms:created xsi:type="dcterms:W3CDTF">2002-11-28T19:30:57Z</dcterms:created>
  <dcterms:modified xsi:type="dcterms:W3CDTF">2013-04-16T08:12:48Z</dcterms:modified>
  <cp:category/>
  <cp:version/>
  <cp:contentType/>
  <cp:contentStatus/>
</cp:coreProperties>
</file>