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activeTab="0"/>
  </bookViews>
  <sheets>
    <sheet name="ΔΕΙΚΤΗΣ ΚΥΚΛΟΥ ΕΡΓΑΣΙΩΝ" sheetId="1" r:id="rId1"/>
  </sheets>
  <definedNames>
    <definedName name="_xlnm.Print_Area" localSheetId="0">'ΔΕΙΚΤΗΣ ΚΥΚΛΟΥ ΕΡΓΑΣΙΩΝ'!$A$1:$S$20</definedName>
  </definedNames>
  <calcPr fullCalcOnLoad="1"/>
</workbook>
</file>

<file path=xl/sharedStrings.xml><?xml version="1.0" encoding="utf-8"?>
<sst xmlns="http://schemas.openxmlformats.org/spreadsheetml/2006/main" count="32" uniqueCount="21">
  <si>
    <t>ΙΑΝ-ΜΑΡ</t>
  </si>
  <si>
    <t>ΑΠΡ-ΙΟΥΝ</t>
  </si>
  <si>
    <t>ΙΟΥΛ-ΣΕΠ</t>
  </si>
  <si>
    <t>ΙΑΝ-ΔΕΚ</t>
  </si>
  <si>
    <t>ΟΚΤ-ΔΕΚ</t>
  </si>
  <si>
    <t>ΕΚΔΟΤΙΚΕΣ ΔΡΑΣΤΗΡΙΟΤΗΤΕΣ</t>
  </si>
  <si>
    <t>ΔΡΑΣΤΗΡΙΟΤΗΤΕΣ ΠΡΟΓΡΑΜΜΑΤΙΣΜΟΥ ΚΑΙ ΡΑΔΙΟΤΗΛΕΟΠΤΙΚΩΝ ΕΚΠΟΜΠΩΝ</t>
  </si>
  <si>
    <t>ΤΗΛΕΠΙΚΟΙΝΩΝΙΕΣ</t>
  </si>
  <si>
    <t xml:space="preserve">ΔΡΑΣΤΗΡΙΟΤΗΤΕΣ ΠΡΟΓΡΑΜΜΑΤΙΣΜΟΥ Η.Υ, ΠΑΡΟΧΗΣ ΣΥΜΒΟΥΛΩΝ ΚΑΙ ΣΥΝΑΦΕΙΣ ΔΡΑΣΤΗΡΙΟΤΗΤΕΣ </t>
  </si>
  <si>
    <t>ΔΡΑΣΤΗΡΙΟΤΗΤΕΣ ΥΠΗΡΕΣΙΩΝ ΠΛΗΡΟΦΟΡΙΑΣ</t>
  </si>
  <si>
    <t>ΠΑΡΑΓΩΓΗ ΚΙΝΗΜΑΤΟΓΡΑΦΙΚΩΝ ΤΑΙΝΙΩΝ, ΒΙΝΤΕΟ ΚΑΙ ΤΗΛΕΟΠΤΙΚΩΝ ΠΡΟΓΡΑΜΜΑΤΩΝ, ΗΧΟΓΡΑΦΗΣΕΙΣ ΚΑΙ ΜΟΥΣΙΚΕΣ ΕΚΔΟΣΕΙΣ</t>
  </si>
  <si>
    <t>ΕΝΗΜΕΡΩΣΗ ΚΑΙ ΕΠΙΚΟΙΝΩΝΙΑ</t>
  </si>
  <si>
    <t xml:space="preserve">J   </t>
  </si>
  <si>
    <t>ΟΙΚΟΝΟΜΙΚΗ ΔΡΑΣΤΗΡΙΟΤΗΤΑ</t>
  </si>
  <si>
    <t>ΚΩΔΙΚΑΣ NACE Αναθ. 2</t>
  </si>
  <si>
    <t>ΔΕΙΚΤΗΣ ΚΥΚΛΟΥ ΕΡΓΑΣΙΩΝ 2016 - 2017</t>
  </si>
  <si>
    <t>ΠΟΣΟΣΤΙΑΙΑ ΜΕΤΑΒΟΛΗ 2017/2016 (%)</t>
  </si>
  <si>
    <t>(2015=100)</t>
  </si>
  <si>
    <t>COPYRIGHT © :2018, ΚΥΠΡΙΑΚΗ ΔΗΜΟΚΡΑΤΙΑ, ΣΤΑΤΙΣΤΙΚΗ ΥΠΗΡΕΣΙΑ</t>
  </si>
  <si>
    <t>(Τελευταία Ενημέρωση 31/08/2018)</t>
  </si>
  <si>
    <t>Σημ.: Τα στοιχεία για τον τομέα J και τους κλάδους 58 και 61 για όλα τα τρίμηνα του 2017 έχουν αναθεωρηθεί.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</si>
</sst>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/>
      <right/>
      <top style="double">
        <color indexed="39"/>
      </top>
      <bottom/>
    </border>
    <border>
      <left style="medium">
        <color indexed="12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/>
      <top/>
      <bottom style="thin">
        <color indexed="39"/>
      </bottom>
    </border>
    <border>
      <left style="thin">
        <color indexed="39"/>
      </left>
      <right style="medium">
        <color indexed="39"/>
      </right>
      <top/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/>
      <top style="thin">
        <color indexed="39"/>
      </top>
      <bottom style="medium">
        <color indexed="12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/>
      <right/>
      <top/>
      <bottom style="medium">
        <color indexed="12"/>
      </bottom>
    </border>
    <border>
      <left style="thin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/>
      <right/>
      <top/>
      <bottom style="thin">
        <color indexed="39"/>
      </bottom>
    </border>
    <border>
      <left/>
      <right style="medium">
        <color indexed="12"/>
      </right>
      <top/>
      <bottom style="thin">
        <color indexed="39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" fillId="33" borderId="10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164" fontId="3" fillId="33" borderId="0" xfId="0" applyNumberFormat="1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0" fillId="35" borderId="20" xfId="0" applyFill="1" applyBorder="1" applyAlignment="1">
      <alignment/>
    </xf>
    <xf numFmtId="0" fontId="4" fillId="35" borderId="0" xfId="0" applyFont="1" applyFill="1" applyBorder="1" applyAlignment="1">
      <alignment horizontal="left" vertical="top"/>
    </xf>
    <xf numFmtId="0" fontId="0" fillId="35" borderId="0" xfId="0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9" fillId="35" borderId="20" xfId="0" applyFont="1" applyFill="1" applyBorder="1" applyAlignment="1">
      <alignment/>
    </xf>
    <xf numFmtId="164" fontId="3" fillId="33" borderId="21" xfId="0" applyNumberFormat="1" applyFont="1" applyFill="1" applyBorder="1" applyAlignment="1">
      <alignment horizontal="right" vertical="center" wrapText="1" indent="1"/>
    </xf>
    <xf numFmtId="164" fontId="3" fillId="33" borderId="22" xfId="0" applyNumberFormat="1" applyFont="1" applyFill="1" applyBorder="1" applyAlignment="1">
      <alignment horizontal="right" vertical="center" wrapText="1" indent="1"/>
    </xf>
    <xf numFmtId="164" fontId="3" fillId="33" borderId="23" xfId="0" applyNumberFormat="1" applyFont="1" applyFill="1" applyBorder="1" applyAlignment="1">
      <alignment horizontal="right" vertical="center" wrapText="1" indent="1"/>
    </xf>
    <xf numFmtId="164" fontId="3" fillId="33" borderId="17" xfId="0" applyNumberFormat="1" applyFont="1" applyFill="1" applyBorder="1" applyAlignment="1">
      <alignment horizontal="right" vertical="center" wrapText="1" indent="1"/>
    </xf>
    <xf numFmtId="164" fontId="3" fillId="33" borderId="24" xfId="0" applyNumberFormat="1" applyFont="1" applyFill="1" applyBorder="1" applyAlignment="1">
      <alignment horizontal="right" vertical="center" wrapText="1" indent="1"/>
    </xf>
    <xf numFmtId="164" fontId="3" fillId="33" borderId="25" xfId="0" applyNumberFormat="1" applyFont="1" applyFill="1" applyBorder="1" applyAlignment="1">
      <alignment horizontal="right" vertical="center" wrapText="1" indent="1"/>
    </xf>
    <xf numFmtId="164" fontId="3" fillId="33" borderId="26" xfId="0" applyNumberFormat="1" applyFont="1" applyFill="1" applyBorder="1" applyAlignment="1">
      <alignment horizontal="right" vertical="center" wrapText="1" indent="1"/>
    </xf>
    <xf numFmtId="164" fontId="3" fillId="33" borderId="27" xfId="0" applyNumberFormat="1" applyFont="1" applyFill="1" applyBorder="1" applyAlignment="1">
      <alignment horizontal="right" vertical="center" wrapText="1" indent="1"/>
    </xf>
    <xf numFmtId="164" fontId="3" fillId="33" borderId="12" xfId="0" applyNumberFormat="1" applyFont="1" applyFill="1" applyBorder="1" applyAlignment="1">
      <alignment horizontal="right" vertical="center" wrapText="1" indent="1"/>
    </xf>
    <xf numFmtId="164" fontId="3" fillId="33" borderId="28" xfId="0" applyNumberFormat="1" applyFont="1" applyFill="1" applyBorder="1" applyAlignment="1">
      <alignment horizontal="right" vertical="center" wrapText="1" indent="1"/>
    </xf>
    <xf numFmtId="164" fontId="3" fillId="33" borderId="14" xfId="0" applyNumberFormat="1" applyFont="1" applyFill="1" applyBorder="1" applyAlignment="1">
      <alignment horizontal="right" vertical="center" wrapText="1" indent="1"/>
    </xf>
    <xf numFmtId="164" fontId="3" fillId="33" borderId="29" xfId="0" applyNumberFormat="1" applyFont="1" applyFill="1" applyBorder="1" applyAlignment="1">
      <alignment horizontal="right" vertical="center" wrapText="1" indent="1"/>
    </xf>
    <xf numFmtId="0" fontId="0" fillId="33" borderId="0" xfId="0" applyFont="1" applyFill="1" applyBorder="1" applyAlignment="1">
      <alignment horizontal="left" vertical="center" wrapText="1"/>
    </xf>
    <xf numFmtId="164" fontId="0" fillId="34" borderId="0" xfId="0" applyNumberFormat="1" applyFill="1" applyAlignment="1">
      <alignment/>
    </xf>
    <xf numFmtId="0" fontId="4" fillId="33" borderId="0" xfId="0" applyFont="1" applyFill="1" applyAlignment="1" applyProtection="1">
      <alignment vertical="top"/>
      <protection/>
    </xf>
    <xf numFmtId="0" fontId="0" fillId="33" borderId="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right"/>
    </xf>
    <xf numFmtId="0" fontId="8" fillId="33" borderId="3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7" fillId="34" borderId="34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left" vertical="top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_Index 4-digit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609600</xdr:colOff>
      <xdr:row>0</xdr:row>
      <xdr:rowOff>28575</xdr:rowOff>
    </xdr:from>
    <xdr:to>
      <xdr:col>17</xdr:col>
      <xdr:colOff>609600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28575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28125" style="3" customWidth="1"/>
    <col min="2" max="2" width="9.00390625" style="3" customWidth="1"/>
    <col min="3" max="3" width="42.28125" style="3" customWidth="1"/>
    <col min="4" max="18" width="9.57421875" style="3" customWidth="1"/>
    <col min="19" max="19" width="2.28125" style="3" customWidth="1"/>
    <col min="20" max="16384" width="9.140625" style="3" customWidth="1"/>
  </cols>
  <sheetData>
    <row r="1" spans="1:19" ht="30" customHeight="1">
      <c r="A1" s="2"/>
      <c r="B1" s="53" t="s">
        <v>11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"/>
      <c r="O1" s="1"/>
      <c r="P1" s="1"/>
      <c r="Q1" s="1"/>
      <c r="R1" s="1"/>
      <c r="S1" s="2"/>
    </row>
    <row r="2" spans="1:19" ht="22.5" customHeight="1" thickBot="1">
      <c r="A2" s="2"/>
      <c r="B2" s="4" t="s">
        <v>15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/>
    </row>
    <row r="3" spans="1:19" ht="9.75" customHeight="1" thickTop="1">
      <c r="A3" s="2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"/>
      <c r="O3" s="5"/>
      <c r="P3" s="5"/>
      <c r="Q3" s="5"/>
      <c r="R3" s="5"/>
      <c r="S3" s="2"/>
    </row>
    <row r="4" spans="1:19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2" t="s">
        <v>17</v>
      </c>
      <c r="O4" s="42"/>
      <c r="P4" s="42"/>
      <c r="Q4" s="42"/>
      <c r="R4" s="42"/>
      <c r="S4" s="6"/>
    </row>
    <row r="5" spans="1:19" ht="6.75" customHeight="1">
      <c r="A5" s="2"/>
      <c r="B5" s="57" t="s">
        <v>14</v>
      </c>
      <c r="C5" s="43" t="s">
        <v>13</v>
      </c>
      <c r="D5" s="46">
        <v>2016</v>
      </c>
      <c r="E5" s="47"/>
      <c r="F5" s="47"/>
      <c r="G5" s="47"/>
      <c r="H5" s="55"/>
      <c r="I5" s="46">
        <v>2017</v>
      </c>
      <c r="J5" s="47"/>
      <c r="K5" s="47"/>
      <c r="L5" s="47"/>
      <c r="M5" s="48"/>
      <c r="N5" s="46" t="s">
        <v>16</v>
      </c>
      <c r="O5" s="47"/>
      <c r="P5" s="47"/>
      <c r="Q5" s="47"/>
      <c r="R5" s="48"/>
      <c r="S5" s="7"/>
    </row>
    <row r="6" spans="1:19" ht="15" customHeight="1">
      <c r="A6" s="2"/>
      <c r="B6" s="58"/>
      <c r="C6" s="44"/>
      <c r="D6" s="49"/>
      <c r="E6" s="50"/>
      <c r="F6" s="50"/>
      <c r="G6" s="50"/>
      <c r="H6" s="56"/>
      <c r="I6" s="49"/>
      <c r="J6" s="50"/>
      <c r="K6" s="50"/>
      <c r="L6" s="50"/>
      <c r="M6" s="51"/>
      <c r="N6" s="49"/>
      <c r="O6" s="50"/>
      <c r="P6" s="50"/>
      <c r="Q6" s="50"/>
      <c r="R6" s="51"/>
      <c r="S6" s="7"/>
    </row>
    <row r="7" spans="1:19" ht="26.25" customHeight="1" thickBot="1">
      <c r="A7" s="2"/>
      <c r="B7" s="59"/>
      <c r="C7" s="45"/>
      <c r="D7" s="8" t="s">
        <v>0</v>
      </c>
      <c r="E7" s="9" t="s">
        <v>1</v>
      </c>
      <c r="F7" s="9" t="s">
        <v>2</v>
      </c>
      <c r="G7" s="9" t="s">
        <v>4</v>
      </c>
      <c r="H7" s="10" t="s">
        <v>3</v>
      </c>
      <c r="I7" s="8" t="s">
        <v>0</v>
      </c>
      <c r="J7" s="9" t="s">
        <v>1</v>
      </c>
      <c r="K7" s="9" t="s">
        <v>2</v>
      </c>
      <c r="L7" s="9" t="s">
        <v>4</v>
      </c>
      <c r="M7" s="11" t="s">
        <v>3</v>
      </c>
      <c r="N7" s="8" t="s">
        <v>0</v>
      </c>
      <c r="O7" s="12" t="s">
        <v>1</v>
      </c>
      <c r="P7" s="9" t="s">
        <v>2</v>
      </c>
      <c r="Q7" s="9" t="s">
        <v>4</v>
      </c>
      <c r="R7" s="11" t="s">
        <v>3</v>
      </c>
      <c r="S7" s="7"/>
    </row>
    <row r="8" spans="1:20" ht="54" customHeight="1">
      <c r="A8" s="2"/>
      <c r="B8" s="15" t="s">
        <v>12</v>
      </c>
      <c r="C8" s="16" t="s">
        <v>11</v>
      </c>
      <c r="D8" s="25">
        <v>92.42</v>
      </c>
      <c r="E8" s="26">
        <v>109.41</v>
      </c>
      <c r="F8" s="26">
        <v>109</v>
      </c>
      <c r="G8" s="27">
        <v>121.73</v>
      </c>
      <c r="H8" s="28">
        <f>ROUND(SUM(D8:G8)/(4-COUNTIF(D8:G8,"")),1)</f>
        <v>108.1</v>
      </c>
      <c r="I8" s="25">
        <v>126.5</v>
      </c>
      <c r="J8" s="26">
        <v>121.42</v>
      </c>
      <c r="K8" s="26">
        <v>109.79</v>
      </c>
      <c r="L8" s="27">
        <v>131.57</v>
      </c>
      <c r="M8" s="28">
        <f>ROUND(SUM(I8:L8)/(4-COUNTIF(I8:L8,"")),1)</f>
        <v>122.3</v>
      </c>
      <c r="N8" s="29">
        <f>IF(I8+0&gt;0,((I8-D8)/D8)*100,"")</f>
        <v>36.87513525210993</v>
      </c>
      <c r="O8" s="27">
        <f>IF(J8+0&gt;0,((J8-E8)/E8)*100,"")</f>
        <v>10.97705876976511</v>
      </c>
      <c r="P8" s="27">
        <f>IF(K8+0&gt;0,((K8-F8)/F8)*100,"")</f>
        <v>0.7247706422018406</v>
      </c>
      <c r="Q8" s="27">
        <f>IF(L8+0&gt;0,((L8-G8)/G8)*100,"")</f>
        <v>8.08346340261233</v>
      </c>
      <c r="R8" s="30">
        <f>IF(M8+0&gt;0,((M8-H8)/H8)*100,"")</f>
        <v>13.135985198889921</v>
      </c>
      <c r="S8" s="7"/>
      <c r="T8" s="38"/>
    </row>
    <row r="9" spans="1:20" ht="39.75" customHeight="1">
      <c r="A9" s="2"/>
      <c r="B9" s="13">
        <v>58</v>
      </c>
      <c r="C9" s="14" t="s">
        <v>5</v>
      </c>
      <c r="D9" s="25">
        <v>97.54</v>
      </c>
      <c r="E9" s="26">
        <v>92.93</v>
      </c>
      <c r="F9" s="26">
        <v>94.61</v>
      </c>
      <c r="G9" s="26">
        <v>134</v>
      </c>
      <c r="H9" s="28">
        <f aca="true" t="shared" si="0" ref="H9:H14">ROUND(SUM(D9:G9)/(4-COUNTIF(D9:G9,"")),1)</f>
        <v>104.8</v>
      </c>
      <c r="I9" s="25">
        <v>121.73</v>
      </c>
      <c r="J9" s="26">
        <v>109.31</v>
      </c>
      <c r="K9" s="26">
        <v>100.5</v>
      </c>
      <c r="L9" s="26">
        <v>136.69</v>
      </c>
      <c r="M9" s="28">
        <f aca="true" t="shared" si="1" ref="M9:M14">ROUND(SUM(I9:L9)/(4-COUNTIF(I9:L9,"")),1)</f>
        <v>117.1</v>
      </c>
      <c r="N9" s="29">
        <f aca="true" t="shared" si="2" ref="N9:N14">IF(I9+0&gt;0,((I9-D9)/D9)*100,"")</f>
        <v>24.800082017633788</v>
      </c>
      <c r="O9" s="26">
        <f aca="true" t="shared" si="3" ref="O9:O14">IF(J9+0&gt;0,((J9-E9)/E9)*100,"")</f>
        <v>17.626170235661245</v>
      </c>
      <c r="P9" s="26">
        <f aca="true" t="shared" si="4" ref="P9:P14">IF(K9+0&gt;0,((K9-F9)/F9)*100,"")</f>
        <v>6.225557552055809</v>
      </c>
      <c r="Q9" s="27">
        <f>IF(L9+0&gt;0,((L9-G9)/G9)*100,"")</f>
        <v>2.0074626865671625</v>
      </c>
      <c r="R9" s="30">
        <f aca="true" t="shared" si="5" ref="Q9:R14">IF(M9+0&gt;0,((M9-H9)/H9)*100,"")</f>
        <v>11.736641221374043</v>
      </c>
      <c r="S9" s="7"/>
      <c r="T9" s="38"/>
    </row>
    <row r="10" spans="1:20" ht="39.75" customHeight="1">
      <c r="A10" s="2"/>
      <c r="B10" s="13">
        <v>59</v>
      </c>
      <c r="C10" s="14" t="s">
        <v>10</v>
      </c>
      <c r="D10" s="25">
        <v>106.74</v>
      </c>
      <c r="E10" s="26">
        <v>113.09</v>
      </c>
      <c r="F10" s="26">
        <v>62.8</v>
      </c>
      <c r="G10" s="26">
        <v>143.66</v>
      </c>
      <c r="H10" s="28">
        <f t="shared" si="0"/>
        <v>106.6</v>
      </c>
      <c r="I10" s="25">
        <v>130.69</v>
      </c>
      <c r="J10" s="26">
        <v>125.96</v>
      </c>
      <c r="K10" s="26">
        <v>82.76</v>
      </c>
      <c r="L10" s="26">
        <v>145.99</v>
      </c>
      <c r="M10" s="28">
        <f t="shared" si="1"/>
        <v>121.4</v>
      </c>
      <c r="N10" s="29">
        <f t="shared" si="2"/>
        <v>22.43769908188121</v>
      </c>
      <c r="O10" s="26">
        <f t="shared" si="3"/>
        <v>11.380316562030233</v>
      </c>
      <c r="P10" s="26">
        <f t="shared" si="4"/>
        <v>31.783439490445875</v>
      </c>
      <c r="Q10" s="27">
        <f t="shared" si="5"/>
        <v>1.6218850062648005</v>
      </c>
      <c r="R10" s="30">
        <f t="shared" si="5"/>
        <v>13.883677298311456</v>
      </c>
      <c r="S10" s="7"/>
      <c r="T10" s="38"/>
    </row>
    <row r="11" spans="1:20" ht="39.75" customHeight="1">
      <c r="A11" s="2"/>
      <c r="B11" s="13">
        <v>60</v>
      </c>
      <c r="C11" s="14" t="s">
        <v>6</v>
      </c>
      <c r="D11" s="25">
        <v>86.27</v>
      </c>
      <c r="E11" s="26">
        <v>114.84</v>
      </c>
      <c r="F11" s="26">
        <v>76.27</v>
      </c>
      <c r="G11" s="26">
        <v>120.71</v>
      </c>
      <c r="H11" s="28">
        <f t="shared" si="0"/>
        <v>99.5</v>
      </c>
      <c r="I11" s="25">
        <v>78.49</v>
      </c>
      <c r="J11" s="26">
        <v>99.73</v>
      </c>
      <c r="K11" s="26">
        <v>80.33</v>
      </c>
      <c r="L11" s="26">
        <v>122.48</v>
      </c>
      <c r="M11" s="28">
        <f t="shared" si="1"/>
        <v>95.3</v>
      </c>
      <c r="N11" s="29">
        <f t="shared" si="2"/>
        <v>-9.018198678567291</v>
      </c>
      <c r="O11" s="26">
        <f t="shared" si="3"/>
        <v>-13.157436433298503</v>
      </c>
      <c r="P11" s="26">
        <f t="shared" si="4"/>
        <v>5.323193916349813</v>
      </c>
      <c r="Q11" s="27">
        <f t="shared" si="5"/>
        <v>1.4663242481981693</v>
      </c>
      <c r="R11" s="30">
        <f t="shared" si="5"/>
        <v>-4.221105527638193</v>
      </c>
      <c r="S11" s="7"/>
      <c r="T11" s="38"/>
    </row>
    <row r="12" spans="1:20" ht="39.75" customHeight="1">
      <c r="A12" s="2"/>
      <c r="B12" s="13">
        <v>61</v>
      </c>
      <c r="C12" s="14" t="s">
        <v>7</v>
      </c>
      <c r="D12" s="25">
        <v>94.92</v>
      </c>
      <c r="E12" s="26">
        <v>92.76</v>
      </c>
      <c r="F12" s="26">
        <v>100.16</v>
      </c>
      <c r="G12" s="26">
        <v>98.21</v>
      </c>
      <c r="H12" s="28">
        <f t="shared" si="0"/>
        <v>96.5</v>
      </c>
      <c r="I12" s="25">
        <v>93.96</v>
      </c>
      <c r="J12" s="26">
        <v>95.44</v>
      </c>
      <c r="K12" s="26">
        <v>102.38</v>
      </c>
      <c r="L12" s="26">
        <v>98.39</v>
      </c>
      <c r="M12" s="28">
        <f t="shared" si="1"/>
        <v>97.5</v>
      </c>
      <c r="N12" s="29">
        <f t="shared" si="2"/>
        <v>-1.0113780025284533</v>
      </c>
      <c r="O12" s="26">
        <f t="shared" si="3"/>
        <v>2.8891763691246144</v>
      </c>
      <c r="P12" s="26">
        <f t="shared" si="4"/>
        <v>2.2164536741214045</v>
      </c>
      <c r="Q12" s="27">
        <f t="shared" si="5"/>
        <v>0.18328072497709688</v>
      </c>
      <c r="R12" s="30">
        <f t="shared" si="5"/>
        <v>1.0362694300518136</v>
      </c>
      <c r="S12" s="7"/>
      <c r="T12" s="38"/>
    </row>
    <row r="13" spans="1:20" ht="39.75" customHeight="1">
      <c r="A13" s="2"/>
      <c r="B13" s="13">
        <v>62</v>
      </c>
      <c r="C13" s="14" t="s">
        <v>8</v>
      </c>
      <c r="D13" s="25">
        <v>87.76</v>
      </c>
      <c r="E13" s="26">
        <v>130.54</v>
      </c>
      <c r="F13" s="26">
        <v>126.6</v>
      </c>
      <c r="G13" s="31">
        <v>130.08</v>
      </c>
      <c r="H13" s="28">
        <f t="shared" si="0"/>
        <v>118.7</v>
      </c>
      <c r="I13" s="25">
        <v>154.67</v>
      </c>
      <c r="J13" s="26">
        <v>147.35</v>
      </c>
      <c r="K13" s="26">
        <v>122.37</v>
      </c>
      <c r="L13" s="31">
        <v>151.85</v>
      </c>
      <c r="M13" s="28">
        <f t="shared" si="1"/>
        <v>144.1</v>
      </c>
      <c r="N13" s="29">
        <f t="shared" si="2"/>
        <v>76.24202370100271</v>
      </c>
      <c r="O13" s="26">
        <f t="shared" si="3"/>
        <v>12.87727899494408</v>
      </c>
      <c r="P13" s="26">
        <f t="shared" si="4"/>
        <v>-3.3412322274881436</v>
      </c>
      <c r="Q13" s="27">
        <f t="shared" si="5"/>
        <v>16.73585485854857</v>
      </c>
      <c r="R13" s="30">
        <f t="shared" si="5"/>
        <v>21.398483572030322</v>
      </c>
      <c r="S13" s="7"/>
      <c r="T13" s="38"/>
    </row>
    <row r="14" spans="1:20" ht="39.75" customHeight="1" thickBot="1">
      <c r="A14" s="2"/>
      <c r="B14" s="22">
        <v>63</v>
      </c>
      <c r="C14" s="23" t="s">
        <v>9</v>
      </c>
      <c r="D14" s="32">
        <v>91.07</v>
      </c>
      <c r="E14" s="33">
        <v>94.76</v>
      </c>
      <c r="F14" s="33">
        <v>91.96</v>
      </c>
      <c r="G14" s="34">
        <v>126.63</v>
      </c>
      <c r="H14" s="35">
        <f t="shared" si="0"/>
        <v>101.1</v>
      </c>
      <c r="I14" s="32">
        <v>99.48</v>
      </c>
      <c r="J14" s="33">
        <v>115.06</v>
      </c>
      <c r="K14" s="33">
        <v>106.41</v>
      </c>
      <c r="L14" s="34">
        <v>118.92</v>
      </c>
      <c r="M14" s="35">
        <f t="shared" si="1"/>
        <v>110</v>
      </c>
      <c r="N14" s="32">
        <f t="shared" si="2"/>
        <v>9.234654661249602</v>
      </c>
      <c r="O14" s="33">
        <f t="shared" si="3"/>
        <v>21.422541156606158</v>
      </c>
      <c r="P14" s="33">
        <f t="shared" si="4"/>
        <v>15.713353632013924</v>
      </c>
      <c r="Q14" s="33">
        <f t="shared" si="5"/>
        <v>-6.088604596067277</v>
      </c>
      <c r="R14" s="36">
        <f t="shared" si="5"/>
        <v>8.803165182987147</v>
      </c>
      <c r="S14" s="7"/>
      <c r="T14" s="38"/>
    </row>
    <row r="15" spans="1:19" ht="5.25" customHeight="1">
      <c r="A15" s="2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17"/>
      <c r="O15" s="17"/>
      <c r="P15" s="17"/>
      <c r="Q15" s="17"/>
      <c r="R15" s="17"/>
      <c r="S15" s="7"/>
    </row>
    <row r="16" spans="1:19" ht="15" customHeight="1">
      <c r="A16" s="2"/>
      <c r="B16" s="52" t="s">
        <v>20</v>
      </c>
      <c r="C16" s="52"/>
      <c r="D16" s="52"/>
      <c r="E16" s="52"/>
      <c r="F16" s="52"/>
      <c r="G16" s="52"/>
      <c r="H16" s="52"/>
      <c r="I16" s="52"/>
      <c r="J16" s="40"/>
      <c r="K16" s="40"/>
      <c r="L16" s="40"/>
      <c r="M16" s="40"/>
      <c r="N16" s="17"/>
      <c r="O16" s="17"/>
      <c r="P16" s="17"/>
      <c r="Q16" s="17"/>
      <c r="R16" s="17"/>
      <c r="S16" s="7"/>
    </row>
    <row r="17" spans="1:19" ht="2.25" customHeight="1" thickBot="1">
      <c r="A17" s="2"/>
      <c r="B17" s="41"/>
      <c r="C17" s="41"/>
      <c r="D17" s="41"/>
      <c r="E17" s="41"/>
      <c r="F17" s="41"/>
      <c r="G17" s="41"/>
      <c r="H17" s="41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7"/>
    </row>
    <row r="18" spans="1:19" ht="15.75" customHeight="1" thickTop="1">
      <c r="A18" s="18"/>
      <c r="B18" s="24" t="s">
        <v>19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8"/>
    </row>
    <row r="19" spans="1:19" ht="4.5" customHeight="1">
      <c r="A19" s="18"/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18"/>
    </row>
    <row r="20" spans="1:19" ht="15" customHeight="1">
      <c r="A20" s="18"/>
      <c r="B20" s="39" t="s">
        <v>18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</sheetData>
  <sheetProtection/>
  <mergeCells count="11">
    <mergeCell ref="B15:M15"/>
    <mergeCell ref="B17:H17"/>
    <mergeCell ref="N4:R4"/>
    <mergeCell ref="C5:C7"/>
    <mergeCell ref="N5:R6"/>
    <mergeCell ref="B16:I16"/>
    <mergeCell ref="B1:M1"/>
    <mergeCell ref="B3:M3"/>
    <mergeCell ref="D5:H6"/>
    <mergeCell ref="I5:M6"/>
    <mergeCell ref="B5:B7"/>
  </mergeCells>
  <printOptions horizontalCentered="1"/>
  <pageMargins left="0.1968503937007874" right="0.1968503937007874" top="1.5748031496062993" bottom="0.3937007874015748" header="0.15748031496062992" footer="0.1968503937007874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2017-08-28T08:53:03Z</cp:lastPrinted>
  <dcterms:created xsi:type="dcterms:W3CDTF">2002-11-28T19:30:57Z</dcterms:created>
  <dcterms:modified xsi:type="dcterms:W3CDTF">2018-08-30T08:45:48Z</dcterms:modified>
  <cp:category/>
  <cp:version/>
  <cp:contentType/>
  <cp:contentStatus/>
</cp:coreProperties>
</file>