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ΔΕΙΚΤΗΣ ΟΛΙΚΗΣ ΑΞΙΑΣ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<sst xmlns="http://schemas.openxmlformats.org/spreadsheetml/2006/main" count="44" uniqueCount="34">
  <si>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ΚΩΔΙΚΑΣ</t>
  </si>
  <si>
    <t>ΔΡΑΣΤΗΡΙΟΤΗΤΑ</t>
  </si>
  <si>
    <t>(ΜΕΣΟΣ ΜΗΝΙΑΙΟΣ ΒΑΣΗΣ 2000 = 100)</t>
  </si>
  <si>
    <t>ΥΠΗΡΕΣΙΕΣ</t>
  </si>
  <si>
    <t>74.1</t>
  </si>
  <si>
    <t>74.2+74.3</t>
  </si>
  <si>
    <t>74.4</t>
  </si>
  <si>
    <t>74.5</t>
  </si>
  <si>
    <t>74.6</t>
  </si>
  <si>
    <t>74.7</t>
  </si>
  <si>
    <t>74.8</t>
  </si>
  <si>
    <t>ΞΕΝΟΔΟΧΕΙΑ ΚΑΙ ΕΣΤΙΑΤΟΡΙΑ</t>
  </si>
  <si>
    <t>ΠΛΗΡΟΦΟΡΙΚΗ ΚΑΙ ΣΥΝΑΦΕΙΣ ΔΡΑΣΤΗΡΙΟΤΗΤΕΣ</t>
  </si>
  <si>
    <t>ΔΙΑΦΗΜΙΣΗ</t>
  </si>
  <si>
    <t>ΕΞΕΥΡΕΣΗ ΚΑΙ ΠΡΟΜΗΘΕΙΑ ΠΡΟΣΩΠΙΚΟΥ</t>
  </si>
  <si>
    <t>ΔΡΑΣΤΗΡΙΟΤΗΤΕΣ ΙΔΙΩΤΙΚΟΥ ΑΣΤΥΝΟΜΙΚΟΥ ΚΑΙ ΠΑΡΟΧΗΣ ΠΡΟΣΤΑΣΙΑΣ</t>
  </si>
  <si>
    <t>ΔΡΑΣΤΗΡΙΟΤΗΤΕΣ ΚΑΘΑΡΙΣΜΟΥ ΚΤΙΡΙΩΝ, ΜΕΣΩΝ ΜΕΤΑΦΟΡΑΣ ΚΑΙ ΑΛΛΩΝ ΧΩΡΩΝ</t>
  </si>
  <si>
    <t xml:space="preserve">ΔΙΑΦΟΡΕΣ ΑΛΛΕΣ ΕΠΙΧΕΙΡΗΜΑΤΙΚΕΣ ΔΡΑΣΤΗΡΙΟΤΗΤΕΣ </t>
  </si>
  <si>
    <t>ΝΟΜΙΚΕΣ, ΛΟΓΙΣΤΙΚΕΣ, ΦΟΡΟΛΟΓΙΚΕΣ ΚΑΙ ΣΥΝΑΦΕΙΣ ΔΡΑΣΤΗΡΙΟΤΗΤΕΣ, ΕΡΕΥΝΕΣ ΑΓΟΡΑΣ, ΔΗΜΟΣΚΟΠΗΣΕΙΣ ΚΛΠ.</t>
  </si>
  <si>
    <t>ΔΡΑΣΤΗΡΙΟΤΗΤΕΣ ΑΡΧΙΤΕΚΤΟΝΩΝ ΚΑΙ ΜΗΧΑΝΙΚΩΝ + ΤΕΧΝΙΚΕΣ ΔΟΜΙΚΕΣ ΚΑΙ ΑΝΑΛΥΣΕΙΣ</t>
  </si>
  <si>
    <t>(NACE Rev. 1.1)</t>
  </si>
  <si>
    <t>ΙΑΝ-ΜΑΡ</t>
  </si>
  <si>
    <t>ΑΠΡ-ΙΟΥΝ</t>
  </si>
  <si>
    <t>ΙΟΥΛ-ΣΕΠ</t>
  </si>
  <si>
    <t>ΙΑΝ-ΔΕΚ</t>
  </si>
  <si>
    <t>ΟΚΤ-ΔΕΚ</t>
  </si>
  <si>
    <t>ΔΕΙΚΤΗΣ ΚΥΚΛΟΥ ΕΡΓΑΣΙΩΝ,  2004-2005</t>
  </si>
  <si>
    <t>ΠΟΣΟΣΤΙΑΙΑ ΜΕΤΑΒΟΛΗ 2005/2004</t>
  </si>
  <si>
    <t>(Τελευταία Ενημέρωση 30/03/2006)</t>
  </si>
  <si>
    <t>1.Ο Τομέας των Ξενοδοχείων και Εστιατορίων παρουσίασε αύξηση 5,4% και ο Τομέας.της Πληροφορικής και συναφων δραστηριοτήτων 5,3%.</t>
  </si>
  <si>
    <t xml:space="preserve">2.Ο Τομέας των Νομικών,Λογιστικών,Φορολογικών και άλλων δραστηριότητων παρουσίασε αύξηση 13,8% και ο Τομέας των Αρχιτεκτόνων,Μηχανικών και άλλων δραστηριότητων  5,1%. </t>
  </si>
  <si>
    <t>Με βάση τους πιο πάνω δείκτες,οι κυριότερες εξελίξεις για την περίοδο Ιαν.-Δεκ 2005 σε σύγκριση με την αντίστοιχη περίοδο του 2004 είναι:</t>
  </si>
  <si>
    <t>3.Αύξηση επίσης παρουσίασαν οι Τομείs:Εξεύρεση και Προμήθεια Προσωπικού 5,5%,Δραστηριότητες Ιδιωτικού Αστυνομικού και Παροχής Προστασίας 11,2% και οι Διάφορες άλλες Επιχειρηματικές Δραστηριότητες 4.9%.</t>
  </si>
  <si>
    <t>COPYRIGHT © :2006, REPUBLIC OF CYPRUS, STATISTICAL SERVICE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</si>
</sst>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</numFmts>
  <fonts count="1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i/>
      <sz val="11"/>
      <color indexed="12"/>
      <name val="Arial"/>
      <family val="2"/>
    </font>
    <font>
      <sz val="12"/>
      <name val="Arial"/>
      <family val="0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  <fill>
      <patternFill patternType="gray125">
        <fgColor indexed="9"/>
        <bgColor indexed="47"/>
      </patternFill>
    </fill>
  </fills>
  <borders count="16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 wrapText="1"/>
    </xf>
    <xf numFmtId="183" fontId="8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top"/>
    </xf>
    <xf numFmtId="0" fontId="10" fillId="4" borderId="11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0" fontId="0" fillId="0" borderId="0" xfId="0" applyAlignment="1">
      <alignment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10" fillId="4" borderId="0" xfId="0" applyFont="1" applyFill="1" applyBorder="1" applyAlignment="1">
      <alignment vertical="top"/>
    </xf>
    <xf numFmtId="0" fontId="10" fillId="4" borderId="0" xfId="0" applyFont="1" applyFill="1" applyBorder="1" applyAlignment="1">
      <alignment/>
    </xf>
    <xf numFmtId="0" fontId="11" fillId="2" borderId="5" xfId="0" applyFont="1" applyFill="1" applyBorder="1" applyAlignment="1">
      <alignment horizontal="center" vertical="center" wrapText="1"/>
    </xf>
    <xf numFmtId="183" fontId="13" fillId="2" borderId="7" xfId="0" applyNumberFormat="1" applyFont="1" applyFill="1" applyBorder="1" applyAlignment="1">
      <alignment horizontal="center" vertical="center" wrapText="1"/>
    </xf>
    <xf numFmtId="183" fontId="11" fillId="2" borderId="5" xfId="0" applyNumberFormat="1" applyFont="1" applyFill="1" applyBorder="1" applyAlignment="1">
      <alignment horizontal="center" vertical="center" wrapText="1"/>
    </xf>
    <xf numFmtId="183" fontId="11" fillId="2" borderId="7" xfId="0" applyNumberFormat="1" applyFont="1" applyFill="1" applyBorder="1" applyAlignment="1">
      <alignment horizontal="center" vertical="center" wrapText="1"/>
    </xf>
    <xf numFmtId="183" fontId="11" fillId="2" borderId="6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0</xdr:row>
      <xdr:rowOff>0</xdr:rowOff>
    </xdr:from>
    <xdr:to>
      <xdr:col>17</xdr:col>
      <xdr:colOff>714375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68900" y="0"/>
          <a:ext cx="177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3.140625" style="0" customWidth="1"/>
    <col min="3" max="3" width="47.8515625" style="0" customWidth="1"/>
    <col min="4" max="14" width="15.7109375" style="0" customWidth="1"/>
    <col min="15" max="15" width="15.140625" style="0" customWidth="1"/>
    <col min="16" max="17" width="16.28125" style="0" customWidth="1"/>
    <col min="18" max="18" width="15.7109375" style="0" customWidth="1"/>
    <col min="19" max="19" width="2.28125" style="0" customWidth="1"/>
  </cols>
  <sheetData>
    <row r="1" spans="1:19" ht="45" customHeight="1">
      <c r="A1" s="1"/>
      <c r="B1" s="24" t="s">
        <v>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6"/>
      <c r="O1" s="6"/>
      <c r="P1" s="6"/>
      <c r="Q1" s="6"/>
      <c r="R1" s="6"/>
      <c r="S1" s="1"/>
    </row>
    <row r="2" spans="1:19" ht="21.75" customHeight="1" thickBot="1">
      <c r="A2" s="1"/>
      <c r="B2" s="25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7"/>
      <c r="O2" s="7"/>
      <c r="P2" s="7"/>
      <c r="Q2" s="7"/>
      <c r="R2" s="7"/>
      <c r="S2" s="1"/>
    </row>
    <row r="3" spans="1:19" ht="15" thickTop="1">
      <c r="A3" s="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8"/>
      <c r="O3" s="8"/>
      <c r="P3" s="8"/>
      <c r="Q3" s="8"/>
      <c r="R3" s="8"/>
      <c r="S3" s="1"/>
    </row>
    <row r="4" spans="1:1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5" t="s">
        <v>2</v>
      </c>
      <c r="O4" s="35"/>
      <c r="P4" s="35"/>
      <c r="Q4" s="35"/>
      <c r="R4" s="35"/>
      <c r="S4" s="9"/>
    </row>
    <row r="5" spans="1:19" ht="15" customHeight="1">
      <c r="A5" s="1"/>
      <c r="B5" s="5"/>
      <c r="C5" s="36" t="s">
        <v>1</v>
      </c>
      <c r="D5" s="27">
        <v>2004</v>
      </c>
      <c r="E5" s="28"/>
      <c r="F5" s="28"/>
      <c r="G5" s="28"/>
      <c r="H5" s="20"/>
      <c r="I5" s="27">
        <v>2005</v>
      </c>
      <c r="J5" s="28"/>
      <c r="K5" s="28"/>
      <c r="L5" s="28"/>
      <c r="M5" s="28"/>
      <c r="N5" s="27" t="s">
        <v>27</v>
      </c>
      <c r="O5" s="28"/>
      <c r="P5" s="28"/>
      <c r="Q5" s="28"/>
      <c r="R5" s="33"/>
      <c r="S5" s="1"/>
    </row>
    <row r="6" spans="1:19" ht="15" customHeight="1">
      <c r="A6" s="1"/>
      <c r="B6" s="14" t="s">
        <v>0</v>
      </c>
      <c r="C6" s="36"/>
      <c r="D6" s="29"/>
      <c r="E6" s="30"/>
      <c r="F6" s="30"/>
      <c r="G6" s="30"/>
      <c r="H6" s="21"/>
      <c r="I6" s="29"/>
      <c r="J6" s="30"/>
      <c r="K6" s="30"/>
      <c r="L6" s="30"/>
      <c r="M6" s="30"/>
      <c r="N6" s="29"/>
      <c r="O6" s="30"/>
      <c r="P6" s="30"/>
      <c r="Q6" s="30"/>
      <c r="R6" s="34"/>
      <c r="S6" s="1"/>
    </row>
    <row r="7" spans="1:19" ht="30" customHeight="1">
      <c r="A7" s="1"/>
      <c r="B7" s="15" t="s">
        <v>20</v>
      </c>
      <c r="C7" s="36"/>
      <c r="D7" s="18" t="s">
        <v>21</v>
      </c>
      <c r="E7" s="16" t="s">
        <v>22</v>
      </c>
      <c r="F7" s="16" t="s">
        <v>23</v>
      </c>
      <c r="G7" s="16" t="s">
        <v>25</v>
      </c>
      <c r="H7" s="17" t="s">
        <v>24</v>
      </c>
      <c r="I7" s="18" t="s">
        <v>21</v>
      </c>
      <c r="J7" s="16" t="s">
        <v>22</v>
      </c>
      <c r="K7" s="16" t="s">
        <v>23</v>
      </c>
      <c r="L7" s="16" t="s">
        <v>25</v>
      </c>
      <c r="M7" s="16" t="s">
        <v>24</v>
      </c>
      <c r="N7" s="18" t="s">
        <v>21</v>
      </c>
      <c r="O7" s="19" t="s">
        <v>22</v>
      </c>
      <c r="P7" s="16" t="s">
        <v>23</v>
      </c>
      <c r="Q7" s="16" t="s">
        <v>25</v>
      </c>
      <c r="R7" s="16" t="s">
        <v>24</v>
      </c>
      <c r="S7" s="1"/>
    </row>
    <row r="8" spans="1:19" ht="49.5" customHeight="1">
      <c r="A8" s="1"/>
      <c r="B8" s="41">
        <v>55</v>
      </c>
      <c r="C8" s="46" t="s">
        <v>11</v>
      </c>
      <c r="D8" s="42">
        <v>59.99</v>
      </c>
      <c r="E8" s="43">
        <v>103.7</v>
      </c>
      <c r="F8" s="43">
        <v>136.5</v>
      </c>
      <c r="G8" s="43">
        <v>84.4</v>
      </c>
      <c r="H8" s="43">
        <f>SUM(D8:G8)/4</f>
        <v>96.14750000000001</v>
      </c>
      <c r="I8" s="44">
        <v>61.2</v>
      </c>
      <c r="J8" s="43">
        <v>107.076</v>
      </c>
      <c r="K8" s="43">
        <v>145.38</v>
      </c>
      <c r="L8" s="43">
        <v>92.7</v>
      </c>
      <c r="M8" s="43">
        <f aca="true" t="shared" si="0" ref="M8:M16">SUM(I8:L8)/4</f>
        <v>101.589</v>
      </c>
      <c r="N8" s="44">
        <f aca="true" t="shared" si="1" ref="N8:Q16">(I8-D8)/D8*100</f>
        <v>2.017002833805636</v>
      </c>
      <c r="O8" s="43">
        <f t="shared" si="1"/>
        <v>3.2555448408871652</v>
      </c>
      <c r="P8" s="43">
        <f t="shared" si="1"/>
        <v>6.505494505494502</v>
      </c>
      <c r="Q8" s="43">
        <f t="shared" si="1"/>
        <v>9.834123222748811</v>
      </c>
      <c r="R8" s="43">
        <f>SUM(N8:Q8)/4</f>
        <v>5.4030413507340285</v>
      </c>
      <c r="S8" s="1"/>
    </row>
    <row r="9" spans="1:19" ht="49.5" customHeight="1">
      <c r="A9" s="1"/>
      <c r="B9" s="41">
        <v>72</v>
      </c>
      <c r="C9" s="46" t="s">
        <v>12</v>
      </c>
      <c r="D9" s="42">
        <v>140.08</v>
      </c>
      <c r="E9" s="43">
        <v>124.6</v>
      </c>
      <c r="F9" s="43">
        <v>122.8</v>
      </c>
      <c r="G9" s="43">
        <v>165.11</v>
      </c>
      <c r="H9" s="43">
        <f aca="true" t="shared" si="2" ref="H9:H16">SUM(D9+E9+F9+G9)/4</f>
        <v>138.1475</v>
      </c>
      <c r="I9" s="44">
        <v>145.84</v>
      </c>
      <c r="J9" s="43">
        <v>130.35</v>
      </c>
      <c r="K9" s="43">
        <v>131.7</v>
      </c>
      <c r="L9" s="43">
        <v>174</v>
      </c>
      <c r="M9" s="43">
        <f t="shared" si="0"/>
        <v>145.4725</v>
      </c>
      <c r="N9" s="44">
        <f t="shared" si="1"/>
        <v>4.111936036550536</v>
      </c>
      <c r="O9" s="43">
        <f t="shared" si="1"/>
        <v>4.614767255216694</v>
      </c>
      <c r="P9" s="43">
        <f t="shared" si="1"/>
        <v>7.247557003257323</v>
      </c>
      <c r="Q9" s="43">
        <f t="shared" si="1"/>
        <v>5.38428926170431</v>
      </c>
      <c r="R9" s="43">
        <f aca="true" t="shared" si="3" ref="R9:R16">SUM(N9:Q9)/4</f>
        <v>5.339637389182216</v>
      </c>
      <c r="S9" s="1"/>
    </row>
    <row r="10" spans="1:19" ht="49.5" customHeight="1">
      <c r="A10" s="1"/>
      <c r="B10" s="41" t="s">
        <v>4</v>
      </c>
      <c r="C10" s="46" t="s">
        <v>18</v>
      </c>
      <c r="D10" s="44">
        <v>141.2</v>
      </c>
      <c r="E10" s="43">
        <v>165.4</v>
      </c>
      <c r="F10" s="43">
        <v>130.34</v>
      </c>
      <c r="G10" s="43">
        <v>173.09</v>
      </c>
      <c r="H10" s="43">
        <f t="shared" si="2"/>
        <v>152.50750000000002</v>
      </c>
      <c r="I10" s="44">
        <v>155.3</v>
      </c>
      <c r="J10" s="43">
        <v>188.016</v>
      </c>
      <c r="K10" s="43">
        <v>145.7</v>
      </c>
      <c r="L10" s="43">
        <v>207</v>
      </c>
      <c r="M10" s="43">
        <f t="shared" si="0"/>
        <v>174.00400000000002</v>
      </c>
      <c r="N10" s="44">
        <f t="shared" si="1"/>
        <v>9.985835694051008</v>
      </c>
      <c r="O10" s="43">
        <f t="shared" si="1"/>
        <v>13.673518742442553</v>
      </c>
      <c r="P10" s="43">
        <f t="shared" si="1"/>
        <v>11.784563449439915</v>
      </c>
      <c r="Q10" s="43">
        <f t="shared" si="1"/>
        <v>19.590964238257552</v>
      </c>
      <c r="R10" s="43">
        <f t="shared" si="3"/>
        <v>13.758720531047757</v>
      </c>
      <c r="S10" s="1"/>
    </row>
    <row r="11" spans="1:19" ht="49.5" customHeight="1">
      <c r="A11" s="1"/>
      <c r="B11" s="41" t="s">
        <v>5</v>
      </c>
      <c r="C11" s="46" t="s">
        <v>19</v>
      </c>
      <c r="D11" s="44">
        <v>126.5</v>
      </c>
      <c r="E11" s="43">
        <v>114.9</v>
      </c>
      <c r="F11" s="43">
        <v>100.9</v>
      </c>
      <c r="G11" s="43">
        <v>157.9</v>
      </c>
      <c r="H11" s="43">
        <f t="shared" si="2"/>
        <v>125.05000000000001</v>
      </c>
      <c r="I11" s="42">
        <v>130.46</v>
      </c>
      <c r="J11" s="43">
        <v>118.57</v>
      </c>
      <c r="K11" s="43">
        <v>112.11</v>
      </c>
      <c r="L11" s="43">
        <v>162.6</v>
      </c>
      <c r="M11" s="43">
        <f t="shared" si="0"/>
        <v>130.935</v>
      </c>
      <c r="N11" s="42">
        <f t="shared" si="1"/>
        <v>3.130434782608702</v>
      </c>
      <c r="O11" s="43">
        <f t="shared" si="1"/>
        <v>3.1940818102697888</v>
      </c>
      <c r="P11" s="43">
        <f t="shared" si="1"/>
        <v>11.110009910802768</v>
      </c>
      <c r="Q11" s="43">
        <f t="shared" si="1"/>
        <v>2.9765674477517345</v>
      </c>
      <c r="R11" s="43">
        <f t="shared" si="3"/>
        <v>5.102773487858248</v>
      </c>
      <c r="S11" s="1"/>
    </row>
    <row r="12" spans="1:19" ht="49.5" customHeight="1">
      <c r="A12" s="1"/>
      <c r="B12" s="41" t="s">
        <v>6</v>
      </c>
      <c r="C12" s="46" t="s">
        <v>13</v>
      </c>
      <c r="D12" s="44">
        <v>79.2</v>
      </c>
      <c r="E12" s="43">
        <v>139.7</v>
      </c>
      <c r="F12" s="43">
        <v>114.6</v>
      </c>
      <c r="G12" s="43">
        <v>155.7</v>
      </c>
      <c r="H12" s="43">
        <f t="shared" si="2"/>
        <v>122.3</v>
      </c>
      <c r="I12" s="44">
        <v>82.4</v>
      </c>
      <c r="J12" s="43">
        <v>140.1</v>
      </c>
      <c r="K12" s="43">
        <v>113.58</v>
      </c>
      <c r="L12" s="43">
        <v>158.6</v>
      </c>
      <c r="M12" s="43">
        <f t="shared" si="0"/>
        <v>123.66999999999999</v>
      </c>
      <c r="N12" s="44">
        <f t="shared" si="1"/>
        <v>4.040404040404043</v>
      </c>
      <c r="O12" s="43">
        <f t="shared" si="1"/>
        <v>0.2863278453829676</v>
      </c>
      <c r="P12" s="43">
        <f t="shared" si="1"/>
        <v>-0.890052356020939</v>
      </c>
      <c r="Q12" s="43">
        <f t="shared" si="1"/>
        <v>1.862556197816317</v>
      </c>
      <c r="R12" s="43">
        <f t="shared" si="3"/>
        <v>1.3248089318955971</v>
      </c>
      <c r="S12" s="1"/>
    </row>
    <row r="13" spans="1:19" ht="49.5" customHeight="1">
      <c r="A13" s="1"/>
      <c r="B13" s="41" t="s">
        <v>7</v>
      </c>
      <c r="C13" s="46" t="s">
        <v>14</v>
      </c>
      <c r="D13" s="44">
        <v>131.1</v>
      </c>
      <c r="E13" s="45">
        <v>171.7</v>
      </c>
      <c r="F13" s="45">
        <v>142.7</v>
      </c>
      <c r="G13" s="45">
        <v>143.65</v>
      </c>
      <c r="H13" s="43">
        <f t="shared" si="2"/>
        <v>147.2875</v>
      </c>
      <c r="I13" s="44">
        <v>137</v>
      </c>
      <c r="J13" s="45">
        <v>182.396</v>
      </c>
      <c r="K13" s="45">
        <v>147.55</v>
      </c>
      <c r="L13" s="45">
        <v>155.5</v>
      </c>
      <c r="M13" s="43">
        <f t="shared" si="0"/>
        <v>155.61149999999998</v>
      </c>
      <c r="N13" s="44">
        <f t="shared" si="1"/>
        <v>4.500381388253246</v>
      </c>
      <c r="O13" s="45">
        <f t="shared" si="1"/>
        <v>6.229470005824111</v>
      </c>
      <c r="P13" s="45">
        <f t="shared" si="1"/>
        <v>3.3987386124737373</v>
      </c>
      <c r="Q13" s="45">
        <f t="shared" si="1"/>
        <v>8.24921684650191</v>
      </c>
      <c r="R13" s="43">
        <f t="shared" si="3"/>
        <v>5.5944517132632505</v>
      </c>
      <c r="S13" s="1"/>
    </row>
    <row r="14" spans="1:19" ht="49.5" customHeight="1">
      <c r="A14" s="1"/>
      <c r="B14" s="41" t="s">
        <v>8</v>
      </c>
      <c r="C14" s="46" t="s">
        <v>15</v>
      </c>
      <c r="D14" s="44">
        <v>113.8</v>
      </c>
      <c r="E14" s="43">
        <v>120</v>
      </c>
      <c r="F14" s="43">
        <v>114.6</v>
      </c>
      <c r="G14" s="43">
        <v>125.18</v>
      </c>
      <c r="H14" s="43">
        <f t="shared" si="2"/>
        <v>118.395</v>
      </c>
      <c r="I14" s="44">
        <v>120.2</v>
      </c>
      <c r="J14" s="43">
        <v>131.78</v>
      </c>
      <c r="K14" s="43">
        <v>132.41</v>
      </c>
      <c r="L14" s="43">
        <v>142.4</v>
      </c>
      <c r="M14" s="43">
        <f t="shared" si="0"/>
        <v>131.6975</v>
      </c>
      <c r="N14" s="44">
        <f t="shared" si="1"/>
        <v>5.6239015817223255</v>
      </c>
      <c r="O14" s="43">
        <f t="shared" si="1"/>
        <v>9.816666666666668</v>
      </c>
      <c r="P14" s="43">
        <f t="shared" si="1"/>
        <v>15.541012216404889</v>
      </c>
      <c r="Q14" s="43">
        <f t="shared" si="1"/>
        <v>13.756191084837832</v>
      </c>
      <c r="R14" s="43">
        <f t="shared" si="3"/>
        <v>11.18444288740793</v>
      </c>
      <c r="S14" s="1"/>
    </row>
    <row r="15" spans="1:19" ht="50.25" customHeight="1">
      <c r="A15" s="1"/>
      <c r="B15" s="41" t="s">
        <v>9</v>
      </c>
      <c r="C15" s="46" t="s">
        <v>16</v>
      </c>
      <c r="D15" s="44">
        <v>105.3</v>
      </c>
      <c r="E15" s="43">
        <v>132.3</v>
      </c>
      <c r="F15" s="43">
        <v>144.9</v>
      </c>
      <c r="G15" s="43">
        <v>142.6</v>
      </c>
      <c r="H15" s="43">
        <f t="shared" si="2"/>
        <v>131.275</v>
      </c>
      <c r="I15" s="44">
        <v>113.9</v>
      </c>
      <c r="J15" s="43">
        <v>143.9</v>
      </c>
      <c r="K15" s="43">
        <v>155.1</v>
      </c>
      <c r="L15" s="43">
        <v>145.7</v>
      </c>
      <c r="M15" s="43">
        <f t="shared" si="0"/>
        <v>139.64999999999998</v>
      </c>
      <c r="N15" s="44">
        <f t="shared" si="1"/>
        <v>8.167141500474843</v>
      </c>
      <c r="O15" s="43">
        <f t="shared" si="1"/>
        <v>8.767951625094478</v>
      </c>
      <c r="P15" s="43">
        <f t="shared" si="1"/>
        <v>7.0393374741200745</v>
      </c>
      <c r="Q15" s="43">
        <f t="shared" si="1"/>
        <v>2.173913043478257</v>
      </c>
      <c r="R15" s="43">
        <f t="shared" si="3"/>
        <v>6.537085910791913</v>
      </c>
      <c r="S15" s="1"/>
    </row>
    <row r="16" spans="1:19" ht="49.5" customHeight="1">
      <c r="A16" s="1"/>
      <c r="B16" s="41" t="s">
        <v>10</v>
      </c>
      <c r="C16" s="46" t="s">
        <v>17</v>
      </c>
      <c r="D16" s="44">
        <v>112.8</v>
      </c>
      <c r="E16" s="43">
        <v>175.2</v>
      </c>
      <c r="F16" s="43">
        <v>104.5</v>
      </c>
      <c r="G16" s="43">
        <v>123.48</v>
      </c>
      <c r="H16" s="43">
        <f t="shared" si="2"/>
        <v>128.995</v>
      </c>
      <c r="I16" s="42">
        <v>113.67</v>
      </c>
      <c r="J16" s="43">
        <v>170.013</v>
      </c>
      <c r="K16" s="43">
        <v>120.5</v>
      </c>
      <c r="L16" s="43">
        <v>131.4</v>
      </c>
      <c r="M16" s="43">
        <f t="shared" si="0"/>
        <v>133.89575</v>
      </c>
      <c r="N16" s="42">
        <f t="shared" si="1"/>
        <v>0.7712765957446849</v>
      </c>
      <c r="O16" s="43">
        <f t="shared" si="1"/>
        <v>-2.9606164383561553</v>
      </c>
      <c r="P16" s="43">
        <f t="shared" si="1"/>
        <v>15.311004784688995</v>
      </c>
      <c r="Q16" s="43">
        <f t="shared" si="1"/>
        <v>6.4139941690962115</v>
      </c>
      <c r="R16" s="43">
        <f t="shared" si="3"/>
        <v>4.883914777793434</v>
      </c>
      <c r="S16" s="1"/>
    </row>
    <row r="17" spans="1:19" ht="9.75" customHeight="1">
      <c r="A17" s="1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"/>
    </row>
    <row r="18" spans="1:19" ht="15.75" customHeight="1">
      <c r="A18" s="13"/>
      <c r="B18" s="31" t="s">
        <v>31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.75" customHeight="1">
      <c r="A19" s="13"/>
      <c r="B19" s="37" t="s">
        <v>29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1"/>
    </row>
    <row r="20" spans="1:19" ht="15.75" customHeight="1">
      <c r="A20" s="13"/>
      <c r="B20" s="39" t="s">
        <v>30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"/>
    </row>
    <row r="21" spans="1:19" ht="15.75" customHeight="1">
      <c r="A21" s="13"/>
      <c r="B21" s="22" t="s">
        <v>32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"/>
    </row>
    <row r="22" spans="1:19" ht="9.75" customHeight="1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6.5" customHeight="1">
      <c r="A23" s="2"/>
      <c r="B23" s="4" t="s">
        <v>28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>
      <c r="A24" s="2"/>
      <c r="B24" s="4" t="s">
        <v>33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mergeCells count="12">
    <mergeCell ref="B19:R19"/>
    <mergeCell ref="B20:R20"/>
    <mergeCell ref="B21:R21"/>
    <mergeCell ref="B1:M1"/>
    <mergeCell ref="B2:M2"/>
    <mergeCell ref="B3:M3"/>
    <mergeCell ref="D5:G6"/>
    <mergeCell ref="B18:S18"/>
    <mergeCell ref="N5:R6"/>
    <mergeCell ref="I5:M6"/>
    <mergeCell ref="N4:R4"/>
    <mergeCell ref="C5:C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2006-03-30T14:00:42Z</cp:lastPrinted>
  <dcterms:created xsi:type="dcterms:W3CDTF">2002-11-28T19:30:57Z</dcterms:created>
  <dcterms:modified xsi:type="dcterms:W3CDTF">2006-03-30T14:14:04Z</dcterms:modified>
  <cp:category/>
  <cp:version/>
  <cp:contentType/>
  <cp:contentStatus/>
</cp:coreProperties>
</file>