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32760" windowWidth="10650" windowHeight="6405" tabRatio="741" activeTab="0"/>
  </bookViews>
  <sheets>
    <sheet name="ΔΕΙΚΤΗΣ ΤΙΜΩΝ ΠΑΡΑΓΩΓΟΥ" sheetId="1" r:id="rId1"/>
  </sheets>
  <definedNames>
    <definedName name="_xlnm.Print_Area" localSheetId="0">'ΔΕΙΚΤΗΣ ΤΙΜΩΝ ΠΑΡΑΓΩΓΟΥ'!$A$1:$M$53</definedName>
    <definedName name="_xlnm.Print_Titles" localSheetId="0">'ΔΕΙΚΤΗΣ ΤΙΜΩΝ ΠΑΡΑΓΩΓΟΥ'!$1:$6</definedName>
  </definedNames>
  <calcPr fullCalcOnLoad="1"/>
</workbook>
</file>

<file path=xl/sharedStrings.xml><?xml version="1.0" encoding="utf-8"?>
<sst xmlns="http://schemas.openxmlformats.org/spreadsheetml/2006/main" count="57" uniqueCount="18">
  <si>
    <t>ΚΤΙΡΙΑ</t>
  </si>
  <si>
    <t>ΕΡΓΑ ΠΟΛΙΤΙΚΟΥ ΜΗΧΑΝΙΚΟΥ</t>
  </si>
  <si>
    <t>ΣΥΝΟΛΟ ΚΑΤΑΣΚΕΥΩΝ</t>
  </si>
  <si>
    <t>1ο Τρίμηνο</t>
  </si>
  <si>
    <t>ΤΥΠΟΣ ΕΡΓΟΥ</t>
  </si>
  <si>
    <t>2ο Τρίμηνο</t>
  </si>
  <si>
    <t>3ο Τρίμηνο</t>
  </si>
  <si>
    <t>4ο Τρίμηνο</t>
  </si>
  <si>
    <t>Ετήσιο</t>
  </si>
  <si>
    <t>ΠΕΡΙΟΔΟΣ ΑΝΑΦΟΡΑΣ</t>
  </si>
  <si>
    <t>ΔΕΙΚΤΗΣ</t>
  </si>
  <si>
    <t>ΕΤΗΣΙΑ ΜΕΤΑΒΟΛΗ (%)</t>
  </si>
  <si>
    <t>ΔΕΙΚΤΗΣ ΤΙΜΩΝ ΠΑΡΑΓΩΓΟΥ ΣΤΙΣ ΚΑΤΑΣΚΕΥΕΣ</t>
  </si>
  <si>
    <t>COPYRIGHT © :2023, ΚΥΠΡΙΑΚΗ ΔΗΜΟΚΡΑΤΙΑ, ΣΤΑΤΙΣΤΙΚΗ ΥΠΗΡΕΣΙΑ</t>
  </si>
  <si>
    <t>(Τελευταία Ενημέρωση 06/04/2023)</t>
  </si>
  <si>
    <t>Οι Προκαθορισμένοι Πίνακες σε μορφή Excel περιλαμβάνουν στοιχεία μέχρι και το τέταρτο τρίμηνο του 2022.</t>
  </si>
  <si>
    <t>Για το πρώτο τρίμηνο 2023 και μετά, η ενημέρωση γίνεται μόνο στη Βάση Δεδομένων CYSTAT-DB.</t>
  </si>
  <si>
    <t>Έτος βάσης: 2015=100,00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</si>
</sst>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General_)"/>
    <numFmt numFmtId="181" formatCode="0.00_)"/>
    <numFmt numFmtId="182" formatCode="d\ mmmm\ yyyy"/>
    <numFmt numFmtId="183" formatCode="0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&quot;Äñ÷&quot;_-;\-* #,##0\ &quot;Äñ÷&quot;_-;_-* &quot;-&quot;\ &quot;Äñ÷&quot;_-;_-@_-"/>
    <numFmt numFmtId="191" formatCode="_-* #,##0\ _Ä_ñ_÷_-;\-* #,##0\ _Ä_ñ_÷_-;_-* &quot;-&quot;\ _Ä_ñ_÷_-;_-@_-"/>
    <numFmt numFmtId="192" formatCode="_-* #,##0.00\ &quot;Äñ÷&quot;_-;\-* #,##0.00\ &quot;Äñ÷&quot;_-;_-* &quot;-&quot;??\ &quot;Äñ÷&quot;_-;_-@_-"/>
    <numFmt numFmtId="193" formatCode="_-* #,##0.00\ _Ä_ñ_÷_-;\-* #,##0.00\ _Ä_ñ_÷_-;_-* &quot;-&quot;??\ _Ä_ñ_÷_-;_-@_-"/>
    <numFmt numFmtId="194" formatCode="0.0_)"/>
    <numFmt numFmtId="195" formatCode="0.000_)"/>
    <numFmt numFmtId="196" formatCode="d\ mmmm\,\ yyyy"/>
    <numFmt numFmtId="197" formatCode="0.00_#"/>
    <numFmt numFmtId="198" formatCode="0.0"/>
    <numFmt numFmtId="199" formatCode="dd\ mmmm\,\ yyyy"/>
    <numFmt numFmtId="200" formatCode="0.0000"/>
    <numFmt numFmtId="201" formatCode="0.000"/>
    <numFmt numFmtId="202" formatCode="\ #,##0"/>
    <numFmt numFmtId="203" formatCode="\ #,###"/>
    <numFmt numFmtId="204" formatCode="\ \ ###0"/>
    <numFmt numFmtId="205" formatCode="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_-* #,##0.000\ _Ä_ñ_÷_-;\-* #,##0.000\ _Ä_ñ_÷_-;_-* &quot;-&quot;??\ _Ä_ñ_÷_-;_-@_-"/>
    <numFmt numFmtId="210" formatCode="_-* #,##0.0000\ _Ä_ñ_÷_-;\-* #,##0.0000\ _Ä_ñ_÷_-;_-* &quot;-&quot;??\ _Ä_ñ_÷_-;_-@_-"/>
    <numFmt numFmtId="211" formatCode="_-* #,##0.0\ _Ä_ñ_÷_-;\-* #,##0.0\ _Ä_ñ_÷_-;_-* &quot;-&quot;??\ _Ä_ñ_÷_-;_-@_-"/>
    <numFmt numFmtId="212" formatCode="0.0;[Red]0.0"/>
    <numFmt numFmtId="213" formatCode="0.000000000000"/>
    <numFmt numFmtId="214" formatCode="0.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sz val="19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0" fontId="6" fillId="34" borderId="10" xfId="0" applyFont="1" applyFill="1" applyBorder="1" applyAlignment="1" applyProtection="1">
      <alignment horizontal="right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198" fontId="0" fillId="34" borderId="0" xfId="0" applyNumberFormat="1" applyFont="1" applyFill="1" applyBorder="1" applyAlignment="1" applyProtection="1">
      <alignment horizontal="right"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7" fillId="34" borderId="0" xfId="53" applyFont="1" applyFill="1" applyAlignment="1" applyProtection="1">
      <alignment/>
      <protection/>
    </xf>
    <xf numFmtId="212" fontId="3" fillId="34" borderId="0" xfId="53" applyNumberForma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198" fontId="0" fillId="35" borderId="0" xfId="0" applyNumberFormat="1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4" fillId="35" borderId="12" xfId="0" applyNumberFormat="1" applyFont="1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198" fontId="0" fillId="35" borderId="12" xfId="0" applyNumberFormat="1" applyFill="1" applyBorder="1" applyAlignment="1" applyProtection="1">
      <alignment/>
      <protection hidden="1"/>
    </xf>
    <xf numFmtId="198" fontId="0" fillId="34" borderId="0" xfId="0" applyNumberFormat="1" applyFont="1" applyFill="1" applyBorder="1" applyAlignment="1" applyProtection="1">
      <alignment horizontal="left" vertical="center"/>
      <protection hidden="1"/>
    </xf>
    <xf numFmtId="198" fontId="0" fillId="34" borderId="0" xfId="0" applyNumberFormat="1" applyFont="1" applyFill="1" applyBorder="1" applyAlignment="1" applyProtection="1">
      <alignment vertical="top"/>
      <protection hidden="1"/>
    </xf>
    <xf numFmtId="198" fontId="0" fillId="34" borderId="0" xfId="0" applyNumberFormat="1" applyFont="1" applyFill="1" applyBorder="1" applyAlignment="1" applyProtection="1">
      <alignment vertical="center"/>
      <protection hidden="1"/>
    </xf>
    <xf numFmtId="0" fontId="6" fillId="34" borderId="13" xfId="0" applyNumberFormat="1" applyFont="1" applyFill="1" applyBorder="1" applyAlignment="1" applyProtection="1">
      <alignment horizontal="right" vertical="center" wrapText="1"/>
      <protection hidden="1"/>
    </xf>
    <xf numFmtId="198" fontId="0" fillId="36" borderId="13" xfId="0" applyNumberFormat="1" applyFont="1" applyFill="1" applyBorder="1" applyAlignment="1" applyProtection="1">
      <alignment horizontal="left" vertical="center"/>
      <protection hidden="1"/>
    </xf>
    <xf numFmtId="0" fontId="8" fillId="36" borderId="10" xfId="0" applyFont="1" applyFill="1" applyBorder="1" applyAlignment="1" applyProtection="1">
      <alignment horizontal="center" vertical="center"/>
      <protection hidden="1"/>
    </xf>
    <xf numFmtId="198" fontId="0" fillId="34" borderId="14" xfId="0" applyNumberFormat="1" applyFont="1" applyFill="1" applyBorder="1" applyAlignment="1" applyProtection="1">
      <alignment horizontal="right" vertical="center" indent="4"/>
      <protection hidden="1"/>
    </xf>
    <xf numFmtId="198" fontId="0" fillId="36" borderId="11" xfId="0" applyNumberFormat="1" applyFont="1" applyFill="1" applyBorder="1" applyAlignment="1" applyProtection="1">
      <alignment horizontal="right" vertical="center" indent="4"/>
      <protection hidden="1"/>
    </xf>
    <xf numFmtId="198" fontId="0" fillId="34" borderId="0" xfId="0" applyNumberFormat="1" applyFont="1" applyFill="1" applyBorder="1" applyAlignment="1" applyProtection="1">
      <alignment horizontal="left" vertical="top"/>
      <protection hidden="1"/>
    </xf>
    <xf numFmtId="198" fontId="0" fillId="34" borderId="0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198" fontId="0" fillId="34" borderId="0" xfId="0" applyNumberFormat="1" applyFont="1" applyFill="1" applyAlignment="1" applyProtection="1">
      <alignment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vertical="top"/>
      <protection/>
    </xf>
    <xf numFmtId="2" fontId="0" fillId="34" borderId="16" xfId="0" applyNumberFormat="1" applyFont="1" applyFill="1" applyBorder="1" applyAlignment="1" applyProtection="1">
      <alignment horizontal="right" vertical="center"/>
      <protection hidden="1"/>
    </xf>
    <xf numFmtId="2" fontId="0" fillId="36" borderId="10" xfId="0" applyNumberFormat="1" applyFont="1" applyFill="1" applyBorder="1" applyAlignment="1" applyProtection="1">
      <alignment horizontal="right" vertical="center"/>
      <protection hidden="1"/>
    </xf>
    <xf numFmtId="2" fontId="0" fillId="34" borderId="0" xfId="0" applyNumberFormat="1" applyFont="1" applyFill="1" applyBorder="1" applyAlignment="1" applyProtection="1">
      <alignment horizontal="right" vertical="center"/>
      <protection hidden="1"/>
    </xf>
    <xf numFmtId="213" fontId="0" fillId="33" borderId="0" xfId="0" applyNumberFormat="1" applyFill="1" applyAlignment="1" applyProtection="1">
      <alignment/>
      <protection locked="0"/>
    </xf>
    <xf numFmtId="0" fontId="0" fillId="34" borderId="0" xfId="0" applyFont="1" applyFill="1" applyAlignment="1">
      <alignment/>
    </xf>
    <xf numFmtId="1" fontId="1" fillId="34" borderId="0" xfId="0" applyNumberFormat="1" applyFont="1" applyFill="1" applyAlignment="1">
      <alignment vertical="center"/>
    </xf>
    <xf numFmtId="1" fontId="1" fillId="34" borderId="0" xfId="0" applyNumberFormat="1" applyFont="1" applyFill="1" applyAlignment="1">
      <alignment vertical="top"/>
    </xf>
    <xf numFmtId="0" fontId="43" fillId="34" borderId="0" xfId="0" applyFont="1" applyFill="1" applyBorder="1" applyAlignment="1" applyProtection="1">
      <alignment horizontal="right"/>
      <protection hidden="1"/>
    </xf>
    <xf numFmtId="1" fontId="43" fillId="34" borderId="0" xfId="0" applyNumberFormat="1" applyFont="1" applyFill="1" applyAlignment="1">
      <alignment vertical="center"/>
    </xf>
    <xf numFmtId="1" fontId="43" fillId="34" borderId="0" xfId="0" applyNumberFormat="1" applyFont="1" applyFill="1" applyAlignment="1">
      <alignment vertical="top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43" fillId="34" borderId="0" xfId="0" applyFont="1" applyFill="1" applyBorder="1" applyAlignment="1" applyProtection="1">
      <alignment horizontal="right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6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hidden="1"/>
    </xf>
    <xf numFmtId="0" fontId="0" fillId="33" borderId="23" xfId="0" applyFont="1" applyFill="1" applyBorder="1" applyAlignment="1" applyProtection="1">
      <alignment/>
      <protection hidden="1"/>
    </xf>
    <xf numFmtId="0" fontId="9" fillId="34" borderId="24" xfId="0" applyFont="1" applyFill="1" applyBorder="1" applyAlignment="1" applyProtection="1">
      <alignment horizontal="left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0</xdr:row>
      <xdr:rowOff>0</xdr:rowOff>
    </xdr:from>
    <xdr:to>
      <xdr:col>11</xdr:col>
      <xdr:colOff>1019175</xdr:colOff>
      <xdr:row>1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2" customWidth="1"/>
    <col min="2" max="2" width="7.57421875" style="2" customWidth="1"/>
    <col min="3" max="3" width="10.8515625" style="2" customWidth="1"/>
    <col min="4" max="4" width="10.00390625" style="2" customWidth="1"/>
    <col min="5" max="5" width="1.8515625" style="2" customWidth="1"/>
    <col min="6" max="6" width="15.421875" style="2" customWidth="1"/>
    <col min="7" max="7" width="10.00390625" style="2" customWidth="1"/>
    <col min="8" max="8" width="1.8515625" style="2" customWidth="1"/>
    <col min="9" max="9" width="15.421875" style="2" customWidth="1"/>
    <col min="10" max="10" width="10.00390625" style="2" customWidth="1"/>
    <col min="11" max="11" width="1.8515625" style="2" customWidth="1"/>
    <col min="12" max="12" width="15.421875" style="2" customWidth="1"/>
    <col min="13" max="13" width="2.28125" style="2" customWidth="1"/>
    <col min="14" max="16384" width="9.140625" style="1" customWidth="1"/>
  </cols>
  <sheetData>
    <row r="1" spans="1:13" ht="37.5" customHeight="1" thickBot="1">
      <c r="A1" s="3"/>
      <c r="B1" s="54" t="s">
        <v>12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3"/>
    </row>
    <row r="2" spans="1:13" ht="15.75" customHeight="1" thickTop="1">
      <c r="A2" s="3"/>
      <c r="B2" s="4"/>
      <c r="C2" s="4"/>
      <c r="D2" s="4"/>
      <c r="E2" s="4"/>
      <c r="F2" s="4"/>
      <c r="G2" s="4"/>
      <c r="H2" s="4"/>
      <c r="I2" s="44"/>
      <c r="J2" s="44"/>
      <c r="K2" s="44"/>
      <c r="L2" s="44"/>
      <c r="M2" s="3"/>
    </row>
    <row r="3" spans="1:13" ht="15.75" customHeight="1">
      <c r="A3" s="3"/>
      <c r="B3" s="4"/>
      <c r="C3" s="4"/>
      <c r="D3" s="4"/>
      <c r="E3" s="4"/>
      <c r="F3" s="4"/>
      <c r="G3" s="4"/>
      <c r="H3" s="4"/>
      <c r="I3" s="38"/>
      <c r="J3" s="38"/>
      <c r="K3" s="38"/>
      <c r="L3" s="38" t="s">
        <v>17</v>
      </c>
      <c r="M3" s="3"/>
    </row>
    <row r="4" spans="1:13" ht="17.25" customHeight="1">
      <c r="A4" s="3"/>
      <c r="B4" s="48" t="s">
        <v>9</v>
      </c>
      <c r="C4" s="49"/>
      <c r="D4" s="55" t="s">
        <v>4</v>
      </c>
      <c r="E4" s="56"/>
      <c r="F4" s="56"/>
      <c r="G4" s="56"/>
      <c r="H4" s="56"/>
      <c r="I4" s="56"/>
      <c r="J4" s="56"/>
      <c r="K4" s="56"/>
      <c r="L4" s="57"/>
      <c r="M4" s="3"/>
    </row>
    <row r="5" spans="1:13" ht="30" customHeight="1">
      <c r="A5" s="3"/>
      <c r="B5" s="50"/>
      <c r="C5" s="51"/>
      <c r="D5" s="58" t="s">
        <v>0</v>
      </c>
      <c r="E5" s="59"/>
      <c r="F5" s="60"/>
      <c r="G5" s="45" t="s">
        <v>1</v>
      </c>
      <c r="H5" s="46"/>
      <c r="I5" s="47"/>
      <c r="J5" s="45" t="s">
        <v>2</v>
      </c>
      <c r="K5" s="46"/>
      <c r="L5" s="47"/>
      <c r="M5" s="3"/>
    </row>
    <row r="6" spans="1:13" ht="30" customHeight="1">
      <c r="A6" s="3"/>
      <c r="B6" s="52"/>
      <c r="C6" s="53"/>
      <c r="D6" s="5" t="s">
        <v>10</v>
      </c>
      <c r="E6" s="20"/>
      <c r="F6" s="6" t="s">
        <v>11</v>
      </c>
      <c r="G6" s="5" t="s">
        <v>10</v>
      </c>
      <c r="H6" s="20"/>
      <c r="I6" s="6" t="s">
        <v>11</v>
      </c>
      <c r="J6" s="5" t="s">
        <v>10</v>
      </c>
      <c r="K6" s="20"/>
      <c r="L6" s="6" t="s">
        <v>11</v>
      </c>
      <c r="M6" s="3"/>
    </row>
    <row r="7" spans="1:13" ht="15" customHeight="1">
      <c r="A7" s="3"/>
      <c r="B7" s="41">
        <v>2015</v>
      </c>
      <c r="C7" s="29" t="s">
        <v>3</v>
      </c>
      <c r="D7" s="31">
        <v>99.8772737794361</v>
      </c>
      <c r="E7" s="25"/>
      <c r="F7" s="23">
        <v>-0.7318160541038736</v>
      </c>
      <c r="G7" s="31">
        <v>104.66138479241187</v>
      </c>
      <c r="H7" s="17"/>
      <c r="I7" s="23">
        <v>5.604911101216857</v>
      </c>
      <c r="J7" s="33">
        <v>101.05842298947437</v>
      </c>
      <c r="K7" s="18"/>
      <c r="L7" s="23">
        <v>0.9294028305467066</v>
      </c>
      <c r="M7" s="3"/>
    </row>
    <row r="8" spans="1:13" ht="15" customHeight="1">
      <c r="A8" s="3"/>
      <c r="B8" s="42"/>
      <c r="C8" s="29" t="s">
        <v>5</v>
      </c>
      <c r="D8" s="31">
        <v>99.82702467290007</v>
      </c>
      <c r="E8" s="25"/>
      <c r="F8" s="23">
        <v>-1.1921330610097556</v>
      </c>
      <c r="G8" s="31">
        <v>104.66138479241187</v>
      </c>
      <c r="H8" s="17"/>
      <c r="I8" s="23">
        <v>5.604911101216857</v>
      </c>
      <c r="J8" s="33">
        <v>101.02057988529262</v>
      </c>
      <c r="K8" s="18"/>
      <c r="L8" s="23">
        <v>0.6070684906597847</v>
      </c>
      <c r="M8" s="3"/>
    </row>
    <row r="9" spans="1:13" ht="15" customHeight="1">
      <c r="A9" s="3"/>
      <c r="B9" s="42"/>
      <c r="C9" s="29" t="s">
        <v>6</v>
      </c>
      <c r="D9" s="31">
        <v>100.20387135994021</v>
      </c>
      <c r="E9" s="26"/>
      <c r="F9" s="23">
        <v>-0.4971068403256993</v>
      </c>
      <c r="G9" s="31">
        <v>98.0039496871753</v>
      </c>
      <c r="H9" s="7"/>
      <c r="I9" s="23">
        <v>-4.825661853590219</v>
      </c>
      <c r="J9" s="33">
        <v>99.66073267881748</v>
      </c>
      <c r="K9" s="19"/>
      <c r="L9" s="23">
        <v>-1.7498443895024707</v>
      </c>
      <c r="M9" s="3"/>
    </row>
    <row r="10" spans="1:13" ht="15" customHeight="1">
      <c r="A10" s="3"/>
      <c r="B10" s="42"/>
      <c r="C10" s="29" t="s">
        <v>7</v>
      </c>
      <c r="D10" s="31">
        <v>100.09183018772363</v>
      </c>
      <c r="E10" s="27"/>
      <c r="F10" s="23">
        <v>-0.6128211466951399</v>
      </c>
      <c r="G10" s="31">
        <v>92.67328072800099</v>
      </c>
      <c r="H10" s="17"/>
      <c r="I10" s="23">
        <v>-7.161568326688268</v>
      </c>
      <c r="J10" s="33">
        <v>98.26026444641553</v>
      </c>
      <c r="K10" s="19"/>
      <c r="L10" s="23">
        <v>-2.1537557490878214</v>
      </c>
      <c r="M10" s="3"/>
    </row>
    <row r="11" spans="1:13" ht="15" customHeight="1">
      <c r="A11" s="3"/>
      <c r="B11" s="43"/>
      <c r="C11" s="22" t="s">
        <v>8</v>
      </c>
      <c r="D11" s="32">
        <f>AVERAGE(D7:D10)</f>
        <v>100</v>
      </c>
      <c r="E11" s="21"/>
      <c r="F11" s="24">
        <v>-0.7588254564229686</v>
      </c>
      <c r="G11" s="32">
        <f>AVERAGE(G7:G10)</f>
        <v>100</v>
      </c>
      <c r="H11" s="21"/>
      <c r="I11" s="24">
        <v>-0.25143948653679615</v>
      </c>
      <c r="J11" s="32">
        <f>AVERAGE(J7:J10)</f>
        <v>100</v>
      </c>
      <c r="K11" s="21"/>
      <c r="L11" s="24">
        <v>-0.5958487021581647</v>
      </c>
      <c r="M11" s="3"/>
    </row>
    <row r="12" spans="1:13" ht="15" customHeight="1">
      <c r="A12" s="3"/>
      <c r="B12" s="41">
        <v>2016</v>
      </c>
      <c r="C12" s="29" t="s">
        <v>3</v>
      </c>
      <c r="D12" s="31">
        <v>100.92577273589602</v>
      </c>
      <c r="E12" s="25"/>
      <c r="F12" s="23">
        <f aca="true" t="shared" si="0" ref="F12:F26">D12/D7*100-100</f>
        <v>1.0497873207626611</v>
      </c>
      <c r="G12" s="31">
        <v>99.26480551643793</v>
      </c>
      <c r="H12" s="17"/>
      <c r="I12" s="23">
        <f>G12/G7*100-100</f>
        <v>-5.15622766379181</v>
      </c>
      <c r="J12" s="33">
        <v>100.51569652448676</v>
      </c>
      <c r="K12" s="18"/>
      <c r="L12" s="23">
        <f aca="true" t="shared" si="1" ref="L12:L26">J12/J7*100-100</f>
        <v>-0.5370422859697044</v>
      </c>
      <c r="M12" s="3"/>
    </row>
    <row r="13" spans="1:13" ht="15" customHeight="1">
      <c r="A13" s="3"/>
      <c r="B13" s="42"/>
      <c r="C13" s="29" t="s">
        <v>5</v>
      </c>
      <c r="D13" s="31">
        <v>101.18402499650773</v>
      </c>
      <c r="E13" s="25"/>
      <c r="F13" s="23">
        <f t="shared" si="0"/>
        <v>1.3593516665993945</v>
      </c>
      <c r="G13" s="31">
        <v>95.11788272387163</v>
      </c>
      <c r="H13" s="17"/>
      <c r="I13" s="23">
        <f>G13/G8*100-100</f>
        <v>-9.118455758510237</v>
      </c>
      <c r="J13" s="33">
        <v>99.6863550775049</v>
      </c>
      <c r="K13" s="18"/>
      <c r="L13" s="23">
        <f t="shared" si="1"/>
        <v>-1.3207455444254208</v>
      </c>
      <c r="M13" s="3"/>
    </row>
    <row r="14" spans="1:13" ht="15" customHeight="1">
      <c r="A14" s="3"/>
      <c r="B14" s="42"/>
      <c r="C14" s="29" t="s">
        <v>6</v>
      </c>
      <c r="D14" s="31">
        <v>101.16051301344298</v>
      </c>
      <c r="E14" s="26"/>
      <c r="F14" s="23">
        <f t="shared" si="0"/>
        <v>0.9546953032048435</v>
      </c>
      <c r="G14" s="31">
        <v>92.85446943094912</v>
      </c>
      <c r="H14" s="7"/>
      <c r="I14" s="23">
        <f>G14/G9*100-100</f>
        <v>-5.254359923924596</v>
      </c>
      <c r="J14" s="33">
        <v>99.10983384036423</v>
      </c>
      <c r="K14" s="19"/>
      <c r="L14" s="23">
        <f t="shared" si="1"/>
        <v>-0.5527742207441548</v>
      </c>
      <c r="M14" s="3"/>
    </row>
    <row r="15" spans="1:13" ht="15" customHeight="1">
      <c r="A15" s="3"/>
      <c r="B15" s="42"/>
      <c r="C15" s="29" t="s">
        <v>7</v>
      </c>
      <c r="D15" s="31">
        <v>101.71492506301577</v>
      </c>
      <c r="E15" s="27"/>
      <c r="F15" s="23">
        <f t="shared" si="0"/>
        <v>1.6216057516862463</v>
      </c>
      <c r="G15" s="31">
        <v>100.94502387817833</v>
      </c>
      <c r="H15" s="17"/>
      <c r="I15" s="23">
        <f>G15/G10*100-100</f>
        <v>8.925704458931548</v>
      </c>
      <c r="J15" s="33">
        <v>101.52484415272505</v>
      </c>
      <c r="K15" s="19"/>
      <c r="L15" s="23">
        <f t="shared" si="1"/>
        <v>3.3223803382798707</v>
      </c>
      <c r="M15" s="3"/>
    </row>
    <row r="16" spans="1:13" ht="15" customHeight="1">
      <c r="A16" s="3"/>
      <c r="B16" s="43"/>
      <c r="C16" s="22" t="s">
        <v>8</v>
      </c>
      <c r="D16" s="32">
        <f>AVERAGE(D12:D15)</f>
        <v>101.24630895221563</v>
      </c>
      <c r="E16" s="21"/>
      <c r="F16" s="24">
        <f t="shared" si="0"/>
        <v>1.246308952215628</v>
      </c>
      <c r="G16" s="32">
        <f>AVERAGE(G12:G15)</f>
        <v>97.04554538735925</v>
      </c>
      <c r="H16" s="21"/>
      <c r="I16" s="24">
        <f aca="true" t="shared" si="2" ref="I16:I26">G16/G11*100-100</f>
        <v>-2.9544546126407454</v>
      </c>
      <c r="J16" s="32">
        <f>AVERAGE(J12:J15)</f>
        <v>100.20918239877024</v>
      </c>
      <c r="K16" s="21"/>
      <c r="L16" s="24">
        <f t="shared" si="1"/>
        <v>0.20918239877023836</v>
      </c>
      <c r="M16" s="3"/>
    </row>
    <row r="17" spans="1:13" ht="15" customHeight="1">
      <c r="A17" s="3"/>
      <c r="B17" s="41">
        <v>2017</v>
      </c>
      <c r="C17" s="29" t="s">
        <v>3</v>
      </c>
      <c r="D17" s="31">
        <v>102.87596324064313</v>
      </c>
      <c r="E17" s="25"/>
      <c r="F17" s="23">
        <f t="shared" si="0"/>
        <v>1.9323017816771113</v>
      </c>
      <c r="G17" s="31">
        <v>87.09315002637169</v>
      </c>
      <c r="H17" s="17"/>
      <c r="I17" s="23">
        <f t="shared" si="2"/>
        <v>-12.261803593672141</v>
      </c>
      <c r="J17" s="33">
        <v>98.97934434746598</v>
      </c>
      <c r="K17" s="18"/>
      <c r="L17" s="23">
        <f t="shared" si="1"/>
        <v>-1.5284699108128876</v>
      </c>
      <c r="M17" s="3"/>
    </row>
    <row r="18" spans="1:13" ht="15" customHeight="1">
      <c r="A18" s="3"/>
      <c r="B18" s="42"/>
      <c r="C18" s="29" t="s">
        <v>5</v>
      </c>
      <c r="D18" s="31">
        <v>104.34998042022237</v>
      </c>
      <c r="E18" s="25"/>
      <c r="F18" s="23">
        <f t="shared" si="0"/>
        <v>3.1289083665370043</v>
      </c>
      <c r="G18" s="31">
        <v>88.74398411874003</v>
      </c>
      <c r="H18" s="17"/>
      <c r="I18" s="23">
        <f t="shared" si="2"/>
        <v>-6.701051813395708</v>
      </c>
      <c r="J18" s="33">
        <v>100.49701585619765</v>
      </c>
      <c r="K18" s="18"/>
      <c r="L18" s="23">
        <f t="shared" si="1"/>
        <v>0.8132113748792165</v>
      </c>
      <c r="M18" s="3"/>
    </row>
    <row r="19" spans="1:13" ht="15" customHeight="1">
      <c r="A19" s="3"/>
      <c r="B19" s="42"/>
      <c r="C19" s="29" t="s">
        <v>6</v>
      </c>
      <c r="D19" s="31">
        <v>105.8487304142565</v>
      </c>
      <c r="E19" s="25"/>
      <c r="F19" s="23">
        <f t="shared" si="0"/>
        <v>4.634434188951289</v>
      </c>
      <c r="G19" s="31">
        <v>88.45420642243657</v>
      </c>
      <c r="H19" s="7"/>
      <c r="I19" s="23">
        <f t="shared" si="2"/>
        <v>-4.738881214312244</v>
      </c>
      <c r="J19" s="33">
        <v>101.55419623304603</v>
      </c>
      <c r="K19" s="18"/>
      <c r="L19" s="23">
        <f t="shared" si="1"/>
        <v>2.4663167094184786</v>
      </c>
      <c r="M19" s="3"/>
    </row>
    <row r="20" spans="1:13" ht="15" customHeight="1">
      <c r="A20" s="3"/>
      <c r="B20" s="42"/>
      <c r="C20" s="29" t="s">
        <v>7</v>
      </c>
      <c r="D20" s="31">
        <v>107.25414746982496</v>
      </c>
      <c r="E20" s="27"/>
      <c r="F20" s="23">
        <f t="shared" si="0"/>
        <v>5.445830494765104</v>
      </c>
      <c r="G20" s="31">
        <v>88.71090382531395</v>
      </c>
      <c r="H20" s="17"/>
      <c r="I20" s="23">
        <f t="shared" si="2"/>
        <v>-12.11958706119944</v>
      </c>
      <c r="J20" s="33">
        <v>102.67600588346619</v>
      </c>
      <c r="K20" s="19"/>
      <c r="L20" s="23">
        <f t="shared" si="1"/>
        <v>1.1338719506029662</v>
      </c>
      <c r="M20" s="3"/>
    </row>
    <row r="21" spans="1:13" ht="15" customHeight="1">
      <c r="A21" s="3"/>
      <c r="B21" s="43"/>
      <c r="C21" s="22" t="s">
        <v>8</v>
      </c>
      <c r="D21" s="32">
        <f>AVERAGE(D17:D20)</f>
        <v>105.08220538623672</v>
      </c>
      <c r="E21" s="21"/>
      <c r="F21" s="24">
        <f t="shared" si="0"/>
        <v>3.788677803386875</v>
      </c>
      <c r="G21" s="32">
        <f>AVERAGE(G17:G20)</f>
        <v>88.25056109821556</v>
      </c>
      <c r="H21" s="21"/>
      <c r="I21" s="24">
        <f t="shared" si="2"/>
        <v>-9.062738793458621</v>
      </c>
      <c r="J21" s="32">
        <f>AVERAGE(J17:J20)</f>
        <v>100.92664058004397</v>
      </c>
      <c r="K21" s="21"/>
      <c r="L21" s="24">
        <f>J21/J16*100-100</f>
        <v>0.7159605178881634</v>
      </c>
      <c r="M21" s="3"/>
    </row>
    <row r="22" spans="1:13" ht="15" customHeight="1">
      <c r="A22" s="3"/>
      <c r="B22" s="41">
        <v>2018</v>
      </c>
      <c r="C22" s="29" t="s">
        <v>3</v>
      </c>
      <c r="D22" s="31">
        <v>107.4545104626943</v>
      </c>
      <c r="E22" s="25"/>
      <c r="F22" s="23">
        <f t="shared" si="0"/>
        <v>4.450551010969605</v>
      </c>
      <c r="G22" s="31">
        <v>88.71090382531395</v>
      </c>
      <c r="H22" s="17"/>
      <c r="I22" s="23">
        <f t="shared" si="2"/>
        <v>1.8574983204217688</v>
      </c>
      <c r="J22" s="33">
        <v>102.82690125526514</v>
      </c>
      <c r="K22" s="18"/>
      <c r="L22" s="23">
        <f t="shared" si="1"/>
        <v>3.88723216259379</v>
      </c>
      <c r="M22" s="3"/>
    </row>
    <row r="23" spans="1:13" ht="15" customHeight="1">
      <c r="A23" s="3"/>
      <c r="B23" s="42"/>
      <c r="C23" s="29" t="s">
        <v>5</v>
      </c>
      <c r="D23" s="31">
        <v>108.11996990027997</v>
      </c>
      <c r="E23" s="25"/>
      <c r="F23" s="23">
        <f t="shared" si="0"/>
        <v>3.612831995632064</v>
      </c>
      <c r="G23" s="31">
        <v>93.27927029390406</v>
      </c>
      <c r="H23" s="17"/>
      <c r="I23" s="23">
        <f t="shared" si="2"/>
        <v>5.110528020801723</v>
      </c>
      <c r="J23" s="33">
        <v>104.45594944403581</v>
      </c>
      <c r="K23" s="18"/>
      <c r="L23" s="23">
        <f t="shared" si="1"/>
        <v>3.9393543719776147</v>
      </c>
      <c r="M23" s="3"/>
    </row>
    <row r="24" spans="1:13" ht="15" customHeight="1">
      <c r="A24" s="3"/>
      <c r="B24" s="42"/>
      <c r="C24" s="29" t="s">
        <v>6</v>
      </c>
      <c r="D24" s="31">
        <v>108.81646115055722</v>
      </c>
      <c r="E24" s="25"/>
      <c r="F24" s="23">
        <f t="shared" si="0"/>
        <v>2.803747125436473</v>
      </c>
      <c r="G24" s="31">
        <v>97.35201281542776</v>
      </c>
      <c r="H24" s="7"/>
      <c r="I24" s="23">
        <f t="shared" si="2"/>
        <v>10.05922358344084</v>
      </c>
      <c r="J24" s="33">
        <v>105.98600340034294</v>
      </c>
      <c r="K24" s="18"/>
      <c r="L24" s="23">
        <f t="shared" si="1"/>
        <v>4.363982318492106</v>
      </c>
      <c r="M24" s="3"/>
    </row>
    <row r="25" spans="1:13" ht="15" customHeight="1">
      <c r="A25" s="3"/>
      <c r="B25" s="42"/>
      <c r="C25" s="29" t="s">
        <v>7</v>
      </c>
      <c r="D25" s="31">
        <v>110.30136694364421</v>
      </c>
      <c r="E25" s="27"/>
      <c r="F25" s="23">
        <f t="shared" si="0"/>
        <v>2.8411204095175577</v>
      </c>
      <c r="G25" s="31">
        <v>98.96568676672601</v>
      </c>
      <c r="H25" s="7"/>
      <c r="I25" s="23">
        <f t="shared" si="2"/>
        <v>11.559777320728656</v>
      </c>
      <c r="J25" s="33">
        <v>107.50270076514238</v>
      </c>
      <c r="K25" s="19"/>
      <c r="L25" s="23">
        <f t="shared" si="1"/>
        <v>4.70089855964433</v>
      </c>
      <c r="M25" s="3"/>
    </row>
    <row r="26" spans="1:13" ht="15" customHeight="1">
      <c r="A26" s="3"/>
      <c r="B26" s="43"/>
      <c r="C26" s="22" t="s">
        <v>8</v>
      </c>
      <c r="D26" s="32">
        <f>AVERAGE(D22:D25)</f>
        <v>108.67307711429393</v>
      </c>
      <c r="E26" s="21"/>
      <c r="F26" s="24">
        <f t="shared" si="0"/>
        <v>3.417202479581306</v>
      </c>
      <c r="G26" s="32">
        <f>AVERAGE(G22:G25)</f>
        <v>94.57696842534295</v>
      </c>
      <c r="H26" s="21"/>
      <c r="I26" s="24">
        <f t="shared" si="2"/>
        <v>7.168687936257584</v>
      </c>
      <c r="J26" s="32">
        <f>AVERAGE(J22:J25)</f>
        <v>105.19288871619656</v>
      </c>
      <c r="K26" s="21"/>
      <c r="L26" s="24">
        <f t="shared" si="1"/>
        <v>4.227078313152674</v>
      </c>
      <c r="M26" s="3"/>
    </row>
    <row r="27" spans="1:13" ht="15" customHeight="1">
      <c r="A27" s="3"/>
      <c r="B27" s="41">
        <v>2019</v>
      </c>
      <c r="C27" s="29" t="s">
        <v>3</v>
      </c>
      <c r="D27" s="31">
        <v>112.01057308872724</v>
      </c>
      <c r="E27" s="25"/>
      <c r="F27" s="23">
        <f aca="true" t="shared" si="3" ref="F27:F36">D27/D22*100-100</f>
        <v>4.239991980247964</v>
      </c>
      <c r="G27" s="31">
        <v>104.3019207028837</v>
      </c>
      <c r="H27" s="17"/>
      <c r="I27" s="23">
        <f aca="true" t="shared" si="4" ref="I27:I35">G27/G22*100-100</f>
        <v>17.575085142037324</v>
      </c>
      <c r="J27" s="33">
        <v>110.1073838334396</v>
      </c>
      <c r="K27" s="25"/>
      <c r="L27" s="23">
        <f aca="true" t="shared" si="5" ref="L27:L35">J27/J22*100-100</f>
        <v>7.08032867790196</v>
      </c>
      <c r="M27" s="3"/>
    </row>
    <row r="28" spans="1:13" ht="15" customHeight="1">
      <c r="A28" s="3"/>
      <c r="B28" s="42"/>
      <c r="C28" s="29" t="s">
        <v>5</v>
      </c>
      <c r="D28" s="31">
        <v>112.47686989060992</v>
      </c>
      <c r="E28" s="25"/>
      <c r="F28" s="23">
        <f t="shared" si="3"/>
        <v>4.029690347073128</v>
      </c>
      <c r="G28" s="31">
        <v>104.4176573067616</v>
      </c>
      <c r="H28" s="17"/>
      <c r="I28" s="23">
        <f t="shared" si="4"/>
        <v>11.940902815558843</v>
      </c>
      <c r="J28" s="33">
        <v>110.48713082495601</v>
      </c>
      <c r="K28" s="18"/>
      <c r="L28" s="23">
        <f t="shared" si="5"/>
        <v>5.773899345150781</v>
      </c>
      <c r="M28" s="3"/>
    </row>
    <row r="29" spans="1:13" ht="15" customHeight="1">
      <c r="A29" s="3"/>
      <c r="B29" s="42"/>
      <c r="C29" s="29" t="s">
        <v>6</v>
      </c>
      <c r="D29" s="31">
        <v>112.79643883151152</v>
      </c>
      <c r="E29" s="25"/>
      <c r="F29" s="23">
        <f t="shared" si="3"/>
        <v>3.6575143492744644</v>
      </c>
      <c r="G29" s="31">
        <v>113.5360100301671</v>
      </c>
      <c r="H29" s="7"/>
      <c r="I29" s="23">
        <f t="shared" si="4"/>
        <v>16.624204006365034</v>
      </c>
      <c r="J29" s="33">
        <v>112.97903157124723</v>
      </c>
      <c r="K29" s="18"/>
      <c r="L29" s="23">
        <f t="shared" si="5"/>
        <v>6.59806761888116</v>
      </c>
      <c r="M29" s="3"/>
    </row>
    <row r="30" spans="1:13" ht="15" customHeight="1">
      <c r="A30" s="3"/>
      <c r="B30" s="42"/>
      <c r="C30" s="29" t="s">
        <v>7</v>
      </c>
      <c r="D30" s="31">
        <v>112.85689263176869</v>
      </c>
      <c r="E30" s="27"/>
      <c r="F30" s="23">
        <f t="shared" si="3"/>
        <v>2.316857677230928</v>
      </c>
      <c r="G30" s="31">
        <v>111.90392557769502</v>
      </c>
      <c r="H30" s="7"/>
      <c r="I30" s="23">
        <f t="shared" si="4"/>
        <v>13.07345933087494</v>
      </c>
      <c r="J30" s="33">
        <v>112.62161458741339</v>
      </c>
      <c r="K30" s="19"/>
      <c r="L30" s="23">
        <f t="shared" si="5"/>
        <v>4.76166067069714</v>
      </c>
      <c r="M30" s="3"/>
    </row>
    <row r="31" spans="1:13" ht="15" customHeight="1">
      <c r="A31" s="3"/>
      <c r="B31" s="43"/>
      <c r="C31" s="22" t="s">
        <v>8</v>
      </c>
      <c r="D31" s="32">
        <f>AVERAGE(D27:D30)</f>
        <v>112.53519361065435</v>
      </c>
      <c r="E31" s="21"/>
      <c r="F31" s="24">
        <f t="shared" si="3"/>
        <v>3.553885285035733</v>
      </c>
      <c r="G31" s="32">
        <f>AVERAGE(G27:G30)</f>
        <v>108.53987840437686</v>
      </c>
      <c r="H31" s="21"/>
      <c r="I31" s="24">
        <f t="shared" si="4"/>
        <v>14.763541495893833</v>
      </c>
      <c r="J31" s="32">
        <f>AVERAGE(J27:J30)</f>
        <v>111.54879020426405</v>
      </c>
      <c r="K31" s="21"/>
      <c r="L31" s="24">
        <f t="shared" si="5"/>
        <v>6.042139887626135</v>
      </c>
      <c r="M31" s="3"/>
    </row>
    <row r="32" spans="1:13" ht="15" customHeight="1">
      <c r="A32" s="3"/>
      <c r="B32" s="41">
        <v>2020</v>
      </c>
      <c r="C32" s="29" t="s">
        <v>3</v>
      </c>
      <c r="D32" s="31">
        <v>112.81182342183277</v>
      </c>
      <c r="E32" s="25"/>
      <c r="F32" s="23">
        <f t="shared" si="3"/>
        <v>0.7153345537039826</v>
      </c>
      <c r="G32" s="31">
        <v>115.28318464013951</v>
      </c>
      <c r="H32" s="17"/>
      <c r="I32" s="23">
        <f t="shared" si="4"/>
        <v>10.528342971302735</v>
      </c>
      <c r="J32" s="33">
        <v>113.42197781473985</v>
      </c>
      <c r="K32" s="25"/>
      <c r="L32" s="23">
        <f t="shared" si="5"/>
        <v>3.0103285228484395</v>
      </c>
      <c r="M32" s="3"/>
    </row>
    <row r="33" spans="1:13" ht="15" customHeight="1">
      <c r="A33" s="3"/>
      <c r="B33" s="42"/>
      <c r="C33" s="29" t="s">
        <v>5</v>
      </c>
      <c r="D33" s="31">
        <v>112.86122666667752</v>
      </c>
      <c r="E33" s="25"/>
      <c r="F33" s="23">
        <f t="shared" si="3"/>
        <v>0.34172072572913237</v>
      </c>
      <c r="G33" s="31">
        <v>95.38354056275706</v>
      </c>
      <c r="H33" s="17"/>
      <c r="I33" s="23">
        <f t="shared" si="4"/>
        <v>-8.651905220841925</v>
      </c>
      <c r="J33" s="33">
        <v>108.5461605908797</v>
      </c>
      <c r="K33" s="18"/>
      <c r="L33" s="23">
        <f t="shared" si="5"/>
        <v>-1.7567387437649984</v>
      </c>
      <c r="M33" s="3"/>
    </row>
    <row r="34" spans="1:13" ht="15" customHeight="1">
      <c r="A34" s="3"/>
      <c r="B34" s="42"/>
      <c r="C34" s="29" t="s">
        <v>6</v>
      </c>
      <c r="D34" s="31">
        <v>113.16016591167494</v>
      </c>
      <c r="E34" s="25"/>
      <c r="F34" s="23">
        <f t="shared" si="3"/>
        <v>0.32246326562376737</v>
      </c>
      <c r="G34" s="31">
        <v>99.04360607679081</v>
      </c>
      <c r="H34" s="7"/>
      <c r="I34" s="23">
        <f t="shared" si="4"/>
        <v>-12.764588036452565</v>
      </c>
      <c r="J34" s="33">
        <v>109.67492832997841</v>
      </c>
      <c r="K34" s="18"/>
      <c r="L34" s="23">
        <f t="shared" si="5"/>
        <v>-2.924527848501839</v>
      </c>
      <c r="M34" s="3"/>
    </row>
    <row r="35" spans="1:13" ht="15" customHeight="1">
      <c r="A35" s="3"/>
      <c r="B35" s="42"/>
      <c r="C35" s="29" t="s">
        <v>7</v>
      </c>
      <c r="D35" s="31">
        <v>114.91265912796497</v>
      </c>
      <c r="E35" s="27"/>
      <c r="F35" s="23">
        <f t="shared" si="3"/>
        <v>1.8215692885536612</v>
      </c>
      <c r="G35" s="31">
        <v>99.086073791746</v>
      </c>
      <c r="H35" s="7"/>
      <c r="I35" s="23">
        <f t="shared" si="4"/>
        <v>-11.454336136804756</v>
      </c>
      <c r="J35" s="33">
        <v>111.00523333521551</v>
      </c>
      <c r="K35" s="19"/>
      <c r="L35" s="23">
        <f t="shared" si="5"/>
        <v>-1.435231823055858</v>
      </c>
      <c r="M35" s="3"/>
    </row>
    <row r="36" spans="1:13" ht="15" customHeight="1">
      <c r="A36" s="3"/>
      <c r="B36" s="43"/>
      <c r="C36" s="22" t="s">
        <v>8</v>
      </c>
      <c r="D36" s="32">
        <f>AVERAGE(D32:D35)</f>
        <v>113.43646878203755</v>
      </c>
      <c r="E36" s="21"/>
      <c r="F36" s="24">
        <f t="shared" si="3"/>
        <v>0.8008829437850409</v>
      </c>
      <c r="G36" s="32">
        <f>AVERAGE(G32:G35)</f>
        <v>102.19910126785834</v>
      </c>
      <c r="H36" s="21"/>
      <c r="I36" s="24">
        <f aca="true" t="shared" si="6" ref="I36:I41">G36/G31*100-100</f>
        <v>-5.84188708310073</v>
      </c>
      <c r="J36" s="32">
        <f>AVERAGE(J32:J35)</f>
        <v>110.66207501770336</v>
      </c>
      <c r="K36" s="21"/>
      <c r="L36" s="24">
        <f aca="true" t="shared" si="7" ref="L36:L41">J36/J31*100-100</f>
        <v>-0.7949124189845236</v>
      </c>
      <c r="M36" s="3"/>
    </row>
    <row r="37" spans="1:13" ht="15" customHeight="1">
      <c r="A37" s="3"/>
      <c r="B37" s="41">
        <v>2021</v>
      </c>
      <c r="C37" s="29" t="s">
        <v>3</v>
      </c>
      <c r="D37" s="31">
        <v>116.67688867458266</v>
      </c>
      <c r="E37" s="25"/>
      <c r="F37" s="23">
        <f aca="true" t="shared" si="8" ref="F37:F46">D37/D32*100-100</f>
        <v>3.4261171706243942</v>
      </c>
      <c r="G37" s="31">
        <v>103.52540716206767</v>
      </c>
      <c r="H37" s="17"/>
      <c r="I37" s="23">
        <f t="shared" si="6"/>
        <v>-10.199039447751346</v>
      </c>
      <c r="J37" s="33">
        <v>113.42991928837735</v>
      </c>
      <c r="K37" s="25"/>
      <c r="L37" s="23">
        <f t="shared" si="7"/>
        <v>0.007001706186500201</v>
      </c>
      <c r="M37" s="3"/>
    </row>
    <row r="38" spans="1:13" ht="15" customHeight="1">
      <c r="A38" s="3"/>
      <c r="B38" s="42"/>
      <c r="C38" s="29" t="s">
        <v>5</v>
      </c>
      <c r="D38" s="31">
        <v>119.05391198855438</v>
      </c>
      <c r="E38" s="25"/>
      <c r="F38" s="23">
        <f t="shared" si="8"/>
        <v>5.486990975356164</v>
      </c>
      <c r="G38" s="31">
        <v>100.36018274308161</v>
      </c>
      <c r="H38" s="17"/>
      <c r="I38" s="23">
        <f t="shared" si="6"/>
        <v>5.217506239507003</v>
      </c>
      <c r="J38" s="33">
        <v>114.43861701085163</v>
      </c>
      <c r="K38" s="18"/>
      <c r="L38" s="23">
        <f t="shared" si="7"/>
        <v>5.428525880506399</v>
      </c>
      <c r="M38" s="3"/>
    </row>
    <row r="39" spans="1:13" ht="15" customHeight="1">
      <c r="A39" s="3"/>
      <c r="B39" s="42"/>
      <c r="C39" s="29" t="s">
        <v>6</v>
      </c>
      <c r="D39" s="31">
        <v>121.45413165927074</v>
      </c>
      <c r="E39" s="25"/>
      <c r="F39" s="23">
        <f t="shared" si="8"/>
        <v>7.329404018433053</v>
      </c>
      <c r="G39" s="31">
        <v>102.13114602966537</v>
      </c>
      <c r="H39" s="7"/>
      <c r="I39" s="23">
        <f t="shared" si="6"/>
        <v>3.1173541384193157</v>
      </c>
      <c r="J39" s="33">
        <v>116.68347956735933</v>
      </c>
      <c r="K39" s="18"/>
      <c r="L39" s="23">
        <f t="shared" si="7"/>
        <v>6.390294795811798</v>
      </c>
      <c r="M39" s="3"/>
    </row>
    <row r="40" spans="1:13" ht="15" customHeight="1">
      <c r="A40" s="3"/>
      <c r="B40" s="42"/>
      <c r="C40" s="29" t="s">
        <v>7</v>
      </c>
      <c r="D40" s="31">
        <v>125.68740637588449</v>
      </c>
      <c r="E40" s="27"/>
      <c r="F40" s="23">
        <f t="shared" si="8"/>
        <v>9.376466726717155</v>
      </c>
      <c r="G40" s="31">
        <v>107.86727888033647</v>
      </c>
      <c r="H40" s="7"/>
      <c r="I40" s="23">
        <f t="shared" si="6"/>
        <v>8.862199048320704</v>
      </c>
      <c r="J40" s="33">
        <v>121.28779494189823</v>
      </c>
      <c r="K40" s="19"/>
      <c r="L40" s="23">
        <f t="shared" si="7"/>
        <v>9.26313228461153</v>
      </c>
      <c r="M40" s="3"/>
    </row>
    <row r="41" spans="1:13" ht="15" customHeight="1">
      <c r="A41" s="3"/>
      <c r="B41" s="43"/>
      <c r="C41" s="22" t="s">
        <v>8</v>
      </c>
      <c r="D41" s="32">
        <f>AVERAGE(D37:D40)</f>
        <v>120.71808467457306</v>
      </c>
      <c r="E41" s="21"/>
      <c r="F41" s="24">
        <f t="shared" si="8"/>
        <v>6.419113686028766</v>
      </c>
      <c r="G41" s="32">
        <f>AVERAGE(G37:G40)</f>
        <v>103.47100370378779</v>
      </c>
      <c r="H41" s="21"/>
      <c r="I41" s="24">
        <f t="shared" si="6"/>
        <v>1.244533875690209</v>
      </c>
      <c r="J41" s="32">
        <f>AVERAGE(J37:J40)</f>
        <v>116.45995270212163</v>
      </c>
      <c r="K41" s="21"/>
      <c r="L41" s="24">
        <f t="shared" si="7"/>
        <v>5.239263481631568</v>
      </c>
      <c r="M41" s="3"/>
    </row>
    <row r="42" spans="1:13" ht="15" customHeight="1">
      <c r="A42" s="3"/>
      <c r="B42" s="41">
        <v>2022</v>
      </c>
      <c r="C42" s="29" t="s">
        <v>3</v>
      </c>
      <c r="D42" s="31">
        <v>130.29600485339108</v>
      </c>
      <c r="E42" s="25"/>
      <c r="F42" s="23">
        <f t="shared" si="8"/>
        <v>11.672505440895662</v>
      </c>
      <c r="G42" s="31">
        <v>108.45100740455669</v>
      </c>
      <c r="H42" s="17"/>
      <c r="I42" s="23">
        <f>G42/G37*100-100</f>
        <v>4.757866090570474</v>
      </c>
      <c r="J42" s="33">
        <v>124.90269324126578</v>
      </c>
      <c r="K42" s="25"/>
      <c r="L42" s="23">
        <f>J42/J37*100-100</f>
        <v>10.114416041962215</v>
      </c>
      <c r="M42" s="3"/>
    </row>
    <row r="43" spans="1:13" ht="15" customHeight="1">
      <c r="A43" s="3"/>
      <c r="B43" s="42"/>
      <c r="C43" s="29" t="s">
        <v>5</v>
      </c>
      <c r="D43" s="31">
        <v>136.05573431192522</v>
      </c>
      <c r="E43" s="25"/>
      <c r="F43" s="23">
        <f t="shared" si="8"/>
        <v>14.280775859767942</v>
      </c>
      <c r="G43" s="31">
        <v>109.31106511775165</v>
      </c>
      <c r="H43" s="17"/>
      <c r="I43" s="23">
        <f>G43/G38*100-100</f>
        <v>8.918758545492068</v>
      </c>
      <c r="J43" s="33">
        <v>129.45274269953285</v>
      </c>
      <c r="K43" s="18"/>
      <c r="L43" s="23">
        <f>J43/J38*100-100</f>
        <v>13.119807002960826</v>
      </c>
      <c r="M43" s="3"/>
    </row>
    <row r="44" spans="1:13" ht="15" customHeight="1">
      <c r="A44" s="3"/>
      <c r="B44" s="42"/>
      <c r="C44" s="29" t="s">
        <v>6</v>
      </c>
      <c r="D44" s="31">
        <v>136.49983831350613</v>
      </c>
      <c r="E44" s="25"/>
      <c r="F44" s="23">
        <f t="shared" si="8"/>
        <v>12.387974331284866</v>
      </c>
      <c r="G44" s="31">
        <v>108.25129000066131</v>
      </c>
      <c r="H44" s="7"/>
      <c r="I44" s="23">
        <f>G44/G39*100-100</f>
        <v>5.992436400565083</v>
      </c>
      <c r="J44" s="33">
        <v>129.52555397228832</v>
      </c>
      <c r="K44" s="18"/>
      <c r="L44" s="23">
        <f>J44/J39*100-100</f>
        <v>11.005906279573608</v>
      </c>
      <c r="M44" s="3"/>
    </row>
    <row r="45" spans="1:13" ht="15" customHeight="1">
      <c r="A45" s="3"/>
      <c r="B45" s="42"/>
      <c r="C45" s="29" t="s">
        <v>7</v>
      </c>
      <c r="D45" s="31">
        <v>137.1001826888982</v>
      </c>
      <c r="E45" s="27"/>
      <c r="F45" s="23">
        <f t="shared" si="8"/>
        <v>9.080286276957878</v>
      </c>
      <c r="G45" s="31">
        <v>127.4008046763564</v>
      </c>
      <c r="H45" s="7"/>
      <c r="I45" s="23">
        <f>G45/G40*100-100</f>
        <v>18.108851913924354</v>
      </c>
      <c r="J45" s="33">
        <v>134.70550316613975</v>
      </c>
      <c r="K45" s="19"/>
      <c r="L45" s="23">
        <f>J45/J40*100-100</f>
        <v>11.062702748177713</v>
      </c>
      <c r="M45" s="3"/>
    </row>
    <row r="46" spans="1:13" ht="15" customHeight="1">
      <c r="A46" s="3"/>
      <c r="B46" s="43"/>
      <c r="C46" s="22" t="s">
        <v>8</v>
      </c>
      <c r="D46" s="32">
        <f>AVERAGE(D42:D45)</f>
        <v>134.98794004193016</v>
      </c>
      <c r="E46" s="21"/>
      <c r="F46" s="24">
        <f t="shared" si="8"/>
        <v>11.820809952233091</v>
      </c>
      <c r="G46" s="32">
        <f>AVERAGE(G42:G45)</f>
        <v>113.35354179983152</v>
      </c>
      <c r="H46" s="21"/>
      <c r="I46" s="24">
        <f>G46/G41*100-100</f>
        <v>9.551021776434126</v>
      </c>
      <c r="J46" s="32">
        <f>AVERAGE(J42:J45)</f>
        <v>129.6466232698067</v>
      </c>
      <c r="K46" s="21"/>
      <c r="L46" s="24">
        <f>J46/J41*100-100</f>
        <v>11.322922826023813</v>
      </c>
      <c r="M46" s="3"/>
    </row>
    <row r="47" spans="1:13" ht="9" customHeight="1">
      <c r="A47" s="3"/>
      <c r="B47" s="8"/>
      <c r="C47" s="8"/>
      <c r="D47" s="8"/>
      <c r="E47" s="8"/>
      <c r="F47" s="28"/>
      <c r="G47" s="28"/>
      <c r="H47" s="28"/>
      <c r="I47" s="28"/>
      <c r="J47" s="28"/>
      <c r="K47" s="28"/>
      <c r="L47" s="8"/>
      <c r="M47" s="3"/>
    </row>
    <row r="48" spans="2:5" s="35" customFormat="1" ht="15.75" customHeight="1">
      <c r="B48" s="39" t="s">
        <v>15</v>
      </c>
      <c r="C48" s="36"/>
      <c r="D48" s="36"/>
      <c r="E48" s="36"/>
    </row>
    <row r="49" spans="2:5" s="35" customFormat="1" ht="18" customHeight="1">
      <c r="B49" s="40" t="s">
        <v>16</v>
      </c>
      <c r="C49" s="37"/>
      <c r="D49" s="37"/>
      <c r="E49" s="37"/>
    </row>
    <row r="50" spans="1:13" ht="3" customHeight="1" thickBot="1">
      <c r="A50" s="3"/>
      <c r="B50" s="9"/>
      <c r="C50" s="9"/>
      <c r="D50" s="9"/>
      <c r="E50" s="9"/>
      <c r="F50" s="9"/>
      <c r="G50" s="9"/>
      <c r="H50" s="9"/>
      <c r="I50" s="9"/>
      <c r="J50" s="10"/>
      <c r="K50" s="10"/>
      <c r="L50" s="10"/>
      <c r="M50" s="3"/>
    </row>
    <row r="51" spans="1:13" ht="13.5" thickTop="1">
      <c r="A51" s="11"/>
      <c r="B51" s="14" t="s">
        <v>14</v>
      </c>
      <c r="C51" s="15"/>
      <c r="D51" s="15"/>
      <c r="E51" s="15"/>
      <c r="F51" s="16"/>
      <c r="G51" s="16"/>
      <c r="H51" s="16"/>
      <c r="I51" s="16"/>
      <c r="J51" s="16"/>
      <c r="K51" s="16"/>
      <c r="L51" s="15"/>
      <c r="M51" s="11"/>
    </row>
    <row r="52" spans="1:13" ht="6" customHeight="1">
      <c r="A52" s="11"/>
      <c r="B52" s="13"/>
      <c r="C52" s="11"/>
      <c r="D52" s="11"/>
      <c r="E52" s="11"/>
      <c r="F52" s="12"/>
      <c r="G52" s="12"/>
      <c r="H52" s="12"/>
      <c r="I52" s="12"/>
      <c r="J52" s="12"/>
      <c r="K52" s="12"/>
      <c r="L52" s="11"/>
      <c r="M52" s="11"/>
    </row>
    <row r="53" spans="1:13" ht="12.75">
      <c r="A53" s="11"/>
      <c r="B53" s="30" t="s">
        <v>13</v>
      </c>
      <c r="C53" s="11"/>
      <c r="D53" s="11"/>
      <c r="E53" s="11"/>
      <c r="F53" s="12"/>
      <c r="G53" s="12"/>
      <c r="H53" s="12"/>
      <c r="I53" s="12"/>
      <c r="J53" s="12"/>
      <c r="K53" s="12"/>
      <c r="L53" s="11"/>
      <c r="M53" s="11"/>
    </row>
    <row r="54" ht="12.75">
      <c r="I54" s="34"/>
    </row>
    <row r="56" ht="12.75">
      <c r="I56" s="34"/>
    </row>
    <row r="58" ht="12.75">
      <c r="I58" s="34"/>
    </row>
    <row r="60" ht="12.75">
      <c r="I60" s="34"/>
    </row>
    <row r="62" spans="9:12" ht="12.75">
      <c r="I62" s="34"/>
      <c r="L62" s="34"/>
    </row>
    <row r="65" ht="12.75">
      <c r="I65" s="34"/>
    </row>
    <row r="67" ht="12.75">
      <c r="I67" s="34"/>
    </row>
    <row r="69" ht="12.75">
      <c r="I69" s="34"/>
    </row>
    <row r="72" ht="12.75">
      <c r="I72" s="34"/>
    </row>
    <row r="74" ht="12.75">
      <c r="I74" s="34"/>
    </row>
  </sheetData>
  <sheetProtection/>
  <mergeCells count="15">
    <mergeCell ref="B32:B36"/>
    <mergeCell ref="B37:B41"/>
    <mergeCell ref="B42:B46"/>
    <mergeCell ref="B1:L1"/>
    <mergeCell ref="D4:L4"/>
    <mergeCell ref="D5:F5"/>
    <mergeCell ref="B27:B31"/>
    <mergeCell ref="B12:B16"/>
    <mergeCell ref="B7:B11"/>
    <mergeCell ref="B22:B26"/>
    <mergeCell ref="I2:L2"/>
    <mergeCell ref="J5:L5"/>
    <mergeCell ref="G5:I5"/>
    <mergeCell ref="B4:C6"/>
    <mergeCell ref="B17:B21"/>
  </mergeCells>
  <printOptions horizontalCentered="1"/>
  <pageMargins left="0.31496062992125984" right="0.2755905511811024" top="0.8661417322834646" bottom="0.2755905511811024" header="0.5118110236220472" footer="0.236220472440944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2023-04-06T07:41:47Z</cp:lastPrinted>
  <dcterms:created xsi:type="dcterms:W3CDTF">2004-05-05T10:02:33Z</dcterms:created>
  <dcterms:modified xsi:type="dcterms:W3CDTF">2023-04-06T07:44:05Z</dcterms:modified>
  <cp:category/>
  <cp:version/>
  <cp:contentType/>
  <cp:contentStatus/>
</cp:coreProperties>
</file>