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4" activeTab="0"/>
  </bookViews>
  <sheets>
    <sheet name="ΠΕΤΡΕΛΑΙΟΕΙΔΗ ΦΕΒΡΟΥΑΡΙΟΣ 22" sheetId="1" r:id="rId1"/>
    <sheet name="ΠΕΤΡΕΛΑΙΟΕΙΔΗ ΙΑΝΟΥΑΡΙΟΣ 22" sheetId="2" r:id="rId2"/>
    <sheet name="ΠΕΤΡΕΛΑΙΟΕΙΔΗ ΦΕΒΡΟΥΑΡΙΟΣ 21" sheetId="3" r:id="rId3"/>
    <sheet name="ΑΗΚ &amp; ΜΕΤΑΠΟΙΗΤΙΚΗ ΒΙΟΜΗΧΑΝΙΑ" sheetId="4" r:id="rId4"/>
  </sheets>
  <externalReferences>
    <externalReference r:id="rId7"/>
  </externalReferences>
  <definedNames>
    <definedName name="_xlnm.Print_Area" localSheetId="3">'ΑΗΚ &amp; ΜΕΤΑΠΟΙΗΤΙΚΗ ΒΙΟΜΗΧΑΝΙΑ'!#REF!</definedName>
    <definedName name="_xlnm.Print_Area" localSheetId="1">'ΠΕΤΡΕΛΑΙΟΕΙΔΗ ΙΑΝΟΥΑΡΙΟΣ 22'!$A$1:$J$32</definedName>
    <definedName name="_xlnm.Print_Area" localSheetId="2">'ΠΕΤΡΕΛΑΙΟΕΙΔΗ ΦΕΒΡΟΥΑΡΙΟΣ 21'!$A$1:$J$58</definedName>
    <definedName name="_xlnm.Print_Area" localSheetId="0">'ΠΕΤΡΕΛΑΙΟΕΙΔΗ ΦΕΒΡΟΥΑΡΙΟΣ 22'!$A$1:$J$58</definedName>
  </definedNames>
  <calcPr fullCalcOnLoad="1"/>
</workbook>
</file>

<file path=xl/sharedStrings.xml><?xml version="1.0" encoding="utf-8"?>
<sst xmlns="http://schemas.openxmlformats.org/spreadsheetml/2006/main" count="277" uniqueCount="83">
  <si>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</si>
  <si>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</si>
  <si>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</si>
  <si>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</si>
  <si>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</si>
  <si>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</si>
  <si>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</si>
  <si>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</si>
  <si>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</si>
  <si>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</si>
  <si>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</si>
  <si>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</si>
  <si>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</si>
  <si>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</si>
  <si>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</si>
  <si>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</si>
  <si>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</si>
  <si>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</si>
  <si>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</si>
  <si>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</si>
  <si>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</si>
  <si>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</si>
  <si>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</si>
  <si>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</si>
  <si>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</si>
  <si>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</si>
  <si>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</si>
  <si>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</si>
  <si>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</si>
  <si>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</si>
  <si>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</si>
  <si>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</si>
  <si>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</si>
  <si>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</si>
  <si>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</si>
  <si>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</si>
  <si>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</si>
  <si>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</si>
  <si>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</si>
  <si>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</si>
  <si>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</si>
  <si>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</si>
  <si>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</si>
  <si>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</si>
  <si>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</si>
  <si>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</si>
  <si>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</si>
  <si>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</si>
  <si>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</si>
  <si>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</si>
  <si>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</si>
  <si>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</si>
  <si>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</si>
  <si>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</si>
  <si>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</si>
  <si>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</si>
  <si>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</si>
  <si>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</si>
  <si>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</si>
  <si>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</si>
  <si>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</si>
  <si>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</si>
  <si>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</si>
  <si>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</si>
  <si>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</si>
  <si>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</si>
  <si>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</si>
  <si>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</si>
  <si>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</si>
  <si>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 xml:space="preserve"> Κηροζίνη</t>
  </si>
  <si>
    <t xml:space="preserve"> Πετρέλαιο Θέρμανσης</t>
  </si>
  <si>
    <t>COPYRIGHT © : 2022, REPUBLIC OF CYPRUS, STATISTICAL SERVICE</t>
  </si>
  <si>
    <t>ΙΑΝΟΥΑΡΙΟΣ, 2022</t>
  </si>
  <si>
    <t xml:space="preserve">(Τελευταία Ενημέρωση 28/02/2022) </t>
  </si>
  <si>
    <t>ΕΙΣΑΓΩΓΕΣ ΠΕΤΡΕΛΑΙΟΕΙΔΩΝ ΑΠ` ΕΥΘΕΙΑΣ
ΑΠΟ ΤΗΝ ΑΡΧΗ ΗΛΕΚΤΡΙΣΜΟΥ ΚΥΠΡΟΥ (ΑΗΚ) 
ΚΑΙ ΤΗ ΜΕΤΑΠΟΙΗΤΙΚΗ ΒΙΟΜΗΧΑΝΙΑ, 2020-2022</t>
  </si>
  <si>
    <r>
      <t xml:space="preserve">  </t>
    </r>
    <r>
      <rPr>
        <b/>
        <u val="single"/>
        <sz val="10"/>
        <color indexed="12"/>
        <rFont val="Arial"/>
        <family val="2"/>
      </rPr>
      <t>2022</t>
    </r>
  </si>
  <si>
    <t>ΦΕΒΡΟΥΑΡΙΟΣ, 2022</t>
  </si>
  <si>
    <t>ΙΑΝΟΥΑΡΙΟΣ - ΦΕΒΡΟΥΑΡΙΟΣ, 2022</t>
  </si>
  <si>
    <t xml:space="preserve">(Τελευταία Ενημέρωση 28/03/2022) </t>
  </si>
  <si>
    <t>ΦΕΒΡΟΥΑΡΙΟΣ, 2021</t>
  </si>
  <si>
    <t>ΙΑΝΟΥΑΡΙΟΣ - ΦΕΒΡΟΥΑΡΙΟΣ, 2021</t>
  </si>
  <si>
    <t xml:space="preserve">(Τελευταία Ενημέρωση 29/03/2021) </t>
  </si>
  <si>
    <t xml:space="preserve">  ΙΑΝ. - ΦΕΒ.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</si>
</sst>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_-* #,##0.0\ _€_-;\-* #,##0.0\ _€_-;_-* &quot;-&quot;??\ _€_-;_-@_-"/>
    <numFmt numFmtId="168" formatCode="_-* #,##0\ _€_-;\-* #,##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thin">
        <color rgb="FF0000FF"/>
      </right>
      <top style="double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 applyProtection="1">
      <alignment horizontal="left"/>
      <protection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4" fillId="33" borderId="0" xfId="0" applyNumberFormat="1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166" fontId="5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 horizontal="right"/>
    </xf>
    <xf numFmtId="166" fontId="3" fillId="33" borderId="14" xfId="0" applyNumberFormat="1" applyFont="1" applyFill="1" applyBorder="1" applyAlignment="1" applyProtection="1">
      <alignment horizontal="center"/>
      <protection/>
    </xf>
    <xf numFmtId="166" fontId="3" fillId="33" borderId="15" xfId="0" applyNumberFormat="1" applyFont="1" applyFill="1" applyBorder="1" applyAlignment="1" applyProtection="1">
      <alignment horizontal="center"/>
      <protection/>
    </xf>
    <xf numFmtId="166" fontId="3" fillId="33" borderId="16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/>
      <protection locked="0"/>
    </xf>
    <xf numFmtId="166" fontId="2" fillId="33" borderId="10" xfId="0" applyNumberFormat="1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right"/>
      <protection locked="0"/>
    </xf>
    <xf numFmtId="166" fontId="2" fillId="33" borderId="17" xfId="0" applyNumberFormat="1" applyFont="1" applyFill="1" applyBorder="1" applyAlignment="1" applyProtection="1">
      <alignment horizontal="left" vertical="center"/>
      <protection locked="0"/>
    </xf>
    <xf numFmtId="166" fontId="2" fillId="33" borderId="17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6" fontId="14" fillId="33" borderId="17" xfId="0" applyNumberFormat="1" applyFont="1" applyFill="1" applyBorder="1" applyAlignment="1" applyProtection="1">
      <alignment horizontal="center" vertical="center"/>
      <protection locked="0"/>
    </xf>
    <xf numFmtId="166" fontId="17" fillId="33" borderId="18" xfId="0" applyNumberFormat="1" applyFont="1" applyFill="1" applyBorder="1" applyAlignment="1" applyProtection="1">
      <alignment horizontal="center" vertic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 locked="0"/>
    </xf>
    <xf numFmtId="166" fontId="16" fillId="33" borderId="10" xfId="0" applyNumberFormat="1" applyFont="1" applyFill="1" applyBorder="1" applyAlignment="1" applyProtection="1">
      <alignment horizont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66" fontId="14" fillId="33" borderId="19" xfId="0" applyNumberFormat="1" applyFont="1" applyFill="1" applyBorder="1" applyAlignment="1" applyProtection="1">
      <alignment horizontal="left"/>
      <protection/>
    </xf>
    <xf numFmtId="166" fontId="3" fillId="0" borderId="10" xfId="0" applyNumberFormat="1" applyFont="1" applyFill="1" applyBorder="1" applyAlignment="1" applyProtection="1">
      <alignment/>
      <protection locked="0"/>
    </xf>
    <xf numFmtId="166" fontId="2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66" fontId="14" fillId="33" borderId="21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9" xfId="0" applyNumberFormat="1" applyFont="1" applyFill="1" applyBorder="1" applyAlignment="1" applyProtection="1">
      <alignment horizontal="right" indent="2"/>
      <protection locked="0"/>
    </xf>
    <xf numFmtId="166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6" fontId="14" fillId="33" borderId="10" xfId="0" applyNumberFormat="1" applyFont="1" applyFill="1" applyBorder="1" applyAlignment="1" applyProtection="1">
      <alignment horizontal="left"/>
      <protection/>
    </xf>
    <xf numFmtId="166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left" vertical="center"/>
      <protection locked="0"/>
    </xf>
    <xf numFmtId="166" fontId="3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166" fontId="2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166" fontId="6" fillId="33" borderId="0" xfId="0" applyNumberFormat="1" applyFont="1" applyFill="1" applyBorder="1" applyAlignment="1" applyProtection="1">
      <alignment horizontal="left"/>
      <protection locked="0"/>
    </xf>
    <xf numFmtId="166" fontId="15" fillId="33" borderId="22" xfId="0" applyNumberFormat="1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 horizontal="left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166" fontId="5" fillId="33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23" xfId="0" applyNumberFormat="1" applyFont="1" applyFill="1" applyBorder="1" applyAlignment="1" applyProtection="1">
      <alignment horizontal="center" vertical="center"/>
      <protection/>
    </xf>
    <xf numFmtId="166" fontId="5" fillId="33" borderId="24" xfId="0" applyNumberFormat="1" applyFont="1" applyFill="1" applyBorder="1" applyAlignment="1" applyProtection="1">
      <alignment horizontal="center" vertical="center"/>
      <protection/>
    </xf>
    <xf numFmtId="166" fontId="5" fillId="33" borderId="25" xfId="0" applyNumberFormat="1" applyFont="1" applyFill="1" applyBorder="1" applyAlignment="1" applyProtection="1">
      <alignment horizontal="center" vertical="center"/>
      <protection/>
    </xf>
    <xf numFmtId="166" fontId="16" fillId="33" borderId="26" xfId="0" applyNumberFormat="1" applyFont="1" applyFill="1" applyBorder="1" applyAlignment="1" applyProtection="1">
      <alignment horizontal="center" vertical="center"/>
      <protection locked="0"/>
    </xf>
    <xf numFmtId="166" fontId="16" fillId="33" borderId="14" xfId="0" applyNumberFormat="1" applyFont="1" applyFill="1" applyBorder="1" applyAlignment="1" applyProtection="1">
      <alignment horizontal="center" vertical="center"/>
      <protection locked="0"/>
    </xf>
    <xf numFmtId="166" fontId="16" fillId="33" borderId="27" xfId="0" applyNumberFormat="1" applyFont="1" applyFill="1" applyBorder="1" applyAlignment="1" applyProtection="1">
      <alignment horizontal="center" vertical="center"/>
      <protection/>
    </xf>
    <xf numFmtId="166" fontId="16" fillId="33" borderId="28" xfId="0" applyNumberFormat="1" applyFont="1" applyFill="1" applyBorder="1" applyAlignment="1" applyProtection="1">
      <alignment horizontal="center" vertical="center"/>
      <protection/>
    </xf>
    <xf numFmtId="166" fontId="16" fillId="33" borderId="29" xfId="0" applyNumberFormat="1" applyFont="1" applyFill="1" applyBorder="1" applyAlignment="1" applyProtection="1">
      <alignment horizontal="center" vertical="center" wrapText="1"/>
      <protection/>
    </xf>
    <xf numFmtId="166" fontId="16" fillId="33" borderId="30" xfId="0" applyNumberFormat="1" applyFont="1" applyFill="1" applyBorder="1" applyAlignment="1" applyProtection="1">
      <alignment horizontal="center" vertical="center" wrapText="1"/>
      <protection/>
    </xf>
    <xf numFmtId="166" fontId="16" fillId="33" borderId="31" xfId="0" applyNumberFormat="1" applyFont="1" applyFill="1" applyBorder="1" applyAlignment="1" applyProtection="1">
      <alignment horizontal="center" vertical="center"/>
      <protection/>
    </xf>
    <xf numFmtId="166" fontId="16" fillId="33" borderId="32" xfId="0" applyNumberFormat="1" applyFont="1" applyFill="1" applyBorder="1" applyAlignment="1" applyProtection="1">
      <alignment horizontal="center" vertical="center"/>
      <protection/>
    </xf>
    <xf numFmtId="166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9</xdr:col>
      <xdr:colOff>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9</xdr:col>
      <xdr:colOff>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114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GY-MONTHLY-DEC21-EN-27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R. PROD. DECEMBER 2021"/>
      <sheetName val="PETR. PROD. NOVEMBER 2021"/>
      <sheetName val="PETR. PROD. DECEMBER 2020"/>
      <sheetName val="EAC &amp; MANUFACTURING INDUSTRY"/>
    </sheetNames>
    <sheetDataSet>
      <sheetData sheetId="3">
        <row r="19">
          <cell r="C19">
            <v>0</v>
          </cell>
          <cell r="D19">
            <v>29855</v>
          </cell>
          <cell r="E19">
            <v>0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206" width="9.140625" style="19" customWidth="1"/>
    <col min="207" max="207" width="2.140625" style="19" customWidth="1"/>
    <col min="208" max="208" width="24.7109375" style="19" customWidth="1"/>
    <col min="209" max="209" width="12.421875" style="19" customWidth="1"/>
    <col min="210" max="210" width="12.7109375" style="19" customWidth="1"/>
    <col min="211" max="214" width="12.421875" style="19" customWidth="1"/>
    <col min="215" max="215" width="14.421875" style="19" customWidth="1"/>
    <col min="216" max="216" width="2.140625" style="19" customWidth="1"/>
    <col min="217" max="217" width="4.421875" style="19" customWidth="1"/>
    <col min="218" max="16384" width="9.140625" style="19" customWidth="1"/>
  </cols>
  <sheetData>
    <row r="1" spans="1:11" ht="30" customHeight="1">
      <c r="A1" s="18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8"/>
    </row>
    <row r="2" spans="1:11" ht="22.5" customHeight="1" thickBot="1">
      <c r="A2" s="18"/>
      <c r="B2" s="124" t="s">
        <v>76</v>
      </c>
      <c r="C2" s="124"/>
      <c r="D2" s="124"/>
      <c r="E2" s="124"/>
      <c r="F2" s="124"/>
      <c r="G2" s="124"/>
      <c r="H2" s="124"/>
      <c r="I2" s="124"/>
      <c r="J2" s="125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7" t="s">
        <v>53</v>
      </c>
      <c r="C4" s="120" t="s">
        <v>7</v>
      </c>
      <c r="D4" s="121"/>
      <c r="E4" s="121"/>
      <c r="F4" s="121"/>
      <c r="G4" s="121"/>
      <c r="H4" s="121"/>
      <c r="I4" s="122"/>
      <c r="J4" s="82"/>
      <c r="K4" s="18"/>
    </row>
    <row r="5" spans="1:10" ht="15" customHeight="1">
      <c r="A5" s="18"/>
      <c r="B5" s="118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8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8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62</v>
      </c>
      <c r="I7" s="85" t="s">
        <v>9</v>
      </c>
      <c r="J7" s="18"/>
    </row>
    <row r="8" spans="1:10" ht="15" customHeight="1">
      <c r="A8" s="18"/>
      <c r="B8" s="118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8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19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20067</v>
      </c>
      <c r="D11" s="97">
        <v>28</v>
      </c>
      <c r="E11" s="97">
        <v>1</v>
      </c>
      <c r="F11" s="97"/>
      <c r="G11" s="97">
        <v>235</v>
      </c>
      <c r="H11" s="98">
        <v>20331</v>
      </c>
      <c r="I11" s="99">
        <v>23045</v>
      </c>
      <c r="J11" s="18"/>
    </row>
    <row r="12" spans="1:10" ht="15" customHeight="1">
      <c r="A12" s="18"/>
      <c r="B12" s="96" t="s">
        <v>24</v>
      </c>
      <c r="C12" s="97">
        <v>1955</v>
      </c>
      <c r="D12" s="97">
        <v>1</v>
      </c>
      <c r="E12" s="97">
        <v>0</v>
      </c>
      <c r="F12" s="97"/>
      <c r="G12" s="97">
        <v>6</v>
      </c>
      <c r="H12" s="98">
        <v>1962</v>
      </c>
      <c r="I12" s="99">
        <v>2975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15</v>
      </c>
      <c r="J13" s="18"/>
    </row>
    <row r="14" spans="1:10" ht="15" customHeight="1">
      <c r="A14" s="18"/>
      <c r="B14" s="96" t="s">
        <v>12</v>
      </c>
      <c r="C14" s="97"/>
      <c r="D14" s="97">
        <v>12</v>
      </c>
      <c r="E14" s="97">
        <v>6</v>
      </c>
      <c r="F14" s="97"/>
      <c r="G14" s="97">
        <v>8765</v>
      </c>
      <c r="H14" s="98">
        <v>8783</v>
      </c>
      <c r="I14" s="99">
        <v>16133</v>
      </c>
      <c r="J14" s="18"/>
    </row>
    <row r="15" spans="1:10" ht="15" customHeight="1">
      <c r="A15" s="18"/>
      <c r="B15" s="96" t="s">
        <v>69</v>
      </c>
      <c r="C15" s="100">
        <v>2036</v>
      </c>
      <c r="D15" s="97">
        <v>3</v>
      </c>
      <c r="E15" s="100">
        <v>0</v>
      </c>
      <c r="F15" s="100"/>
      <c r="G15" s="100">
        <v>530</v>
      </c>
      <c r="H15" s="98">
        <v>2569</v>
      </c>
      <c r="I15" s="101">
        <v>5034</v>
      </c>
      <c r="J15" s="18"/>
    </row>
    <row r="16" spans="1:10" ht="15" customHeight="1">
      <c r="A16" s="18"/>
      <c r="B16" s="96" t="s">
        <v>34</v>
      </c>
      <c r="C16" s="97">
        <v>19867</v>
      </c>
      <c r="D16" s="97">
        <v>324</v>
      </c>
      <c r="E16" s="97">
        <v>294</v>
      </c>
      <c r="F16" s="97"/>
      <c r="G16" s="97">
        <v>4370</v>
      </c>
      <c r="H16" s="98">
        <v>24855</v>
      </c>
      <c r="I16" s="99">
        <v>18313</v>
      </c>
      <c r="J16" s="18"/>
    </row>
    <row r="17" spans="1:10" ht="15" customHeight="1">
      <c r="A17" s="18"/>
      <c r="B17" s="96" t="s">
        <v>19</v>
      </c>
      <c r="C17" s="97">
        <v>1397</v>
      </c>
      <c r="D17" s="97">
        <v>0</v>
      </c>
      <c r="E17" s="97"/>
      <c r="F17" s="97"/>
      <c r="G17" s="97">
        <v>600</v>
      </c>
      <c r="H17" s="98">
        <v>1997</v>
      </c>
      <c r="I17" s="99">
        <v>2659</v>
      </c>
      <c r="J17" s="18"/>
    </row>
    <row r="18" spans="1:10" ht="15" customHeight="1">
      <c r="A18" s="18"/>
      <c r="B18" s="96" t="s">
        <v>70</v>
      </c>
      <c r="C18" s="97">
        <v>8382</v>
      </c>
      <c r="D18" s="97">
        <v>525</v>
      </c>
      <c r="E18" s="97">
        <v>29</v>
      </c>
      <c r="F18" s="97"/>
      <c r="G18" s="97">
        <v>3744</v>
      </c>
      <c r="H18" s="98">
        <v>12680</v>
      </c>
      <c r="I18" s="99">
        <v>5369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17693</v>
      </c>
      <c r="G19" s="97">
        <v>200</v>
      </c>
      <c r="H19" s="98">
        <v>17893</v>
      </c>
      <c r="I19" s="99">
        <v>5407</v>
      </c>
      <c r="J19" s="18"/>
    </row>
    <row r="20" spans="1:10" ht="15" customHeight="1">
      <c r="A20" s="18"/>
      <c r="B20" s="96" t="s">
        <v>14</v>
      </c>
      <c r="C20" s="100">
        <v>39</v>
      </c>
      <c r="D20" s="97">
        <v>227</v>
      </c>
      <c r="E20" s="97"/>
      <c r="F20" s="97">
        <v>13018</v>
      </c>
      <c r="G20" s="97">
        <v>1126</v>
      </c>
      <c r="H20" s="98">
        <v>14410</v>
      </c>
      <c r="I20" s="99">
        <v>5707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/>
      <c r="G21" s="100">
        <v>1430</v>
      </c>
      <c r="H21" s="98">
        <v>1430</v>
      </c>
      <c r="I21" s="99">
        <v>2835</v>
      </c>
      <c r="J21" s="18"/>
    </row>
    <row r="22" spans="1:10" ht="15" customHeight="1">
      <c r="A22" s="18"/>
      <c r="B22" s="96" t="s">
        <v>16</v>
      </c>
      <c r="C22" s="97">
        <v>72</v>
      </c>
      <c r="D22" s="97">
        <v>0</v>
      </c>
      <c r="E22" s="97">
        <v>0</v>
      </c>
      <c r="F22" s="97">
        <v>0</v>
      </c>
      <c r="G22" s="97">
        <v>108</v>
      </c>
      <c r="H22" s="98">
        <v>180</v>
      </c>
      <c r="I22" s="99">
        <v>509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1816</v>
      </c>
      <c r="H23" s="98">
        <v>1816</v>
      </c>
      <c r="I23" s="99">
        <v>3219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34</v>
      </c>
      <c r="E24" s="103">
        <v>214</v>
      </c>
      <c r="F24" s="103"/>
      <c r="G24" s="103">
        <v>6796</v>
      </c>
      <c r="H24" s="98">
        <v>7044</v>
      </c>
      <c r="I24" s="104">
        <v>3249</v>
      </c>
      <c r="J24" s="67"/>
    </row>
    <row r="25" spans="1:10" ht="23.25" customHeight="1">
      <c r="A25" s="18"/>
      <c r="B25" s="105" t="s">
        <v>18</v>
      </c>
      <c r="C25" s="106">
        <f aca="true" t="shared" si="0" ref="C25:I25">SUM(C11:C24)</f>
        <v>53815</v>
      </c>
      <c r="D25" s="106">
        <f t="shared" si="0"/>
        <v>1154</v>
      </c>
      <c r="E25" s="106">
        <f t="shared" si="0"/>
        <v>544</v>
      </c>
      <c r="F25" s="106">
        <f t="shared" si="0"/>
        <v>30711</v>
      </c>
      <c r="G25" s="106">
        <f t="shared" si="0"/>
        <v>29728</v>
      </c>
      <c r="H25" s="106">
        <f t="shared" si="0"/>
        <v>115952</v>
      </c>
      <c r="I25" s="106">
        <f t="shared" si="0"/>
        <v>94469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3" t="s">
        <v>0</v>
      </c>
      <c r="C27" s="123"/>
      <c r="D27" s="123"/>
      <c r="E27" s="123"/>
      <c r="F27" s="123"/>
      <c r="G27" s="123"/>
      <c r="H27" s="123"/>
      <c r="I27" s="123"/>
      <c r="J27" s="123"/>
      <c r="K27" s="18"/>
    </row>
    <row r="28" spans="1:11" ht="22.5" customHeight="1" thickBot="1">
      <c r="A28" s="18"/>
      <c r="B28" s="124" t="s">
        <v>77</v>
      </c>
      <c r="C28" s="124"/>
      <c r="D28" s="124"/>
      <c r="E28" s="124"/>
      <c r="F28" s="124"/>
      <c r="G28" s="124"/>
      <c r="H28" s="124"/>
      <c r="I28" s="124"/>
      <c r="J28" s="125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7" t="s">
        <v>53</v>
      </c>
      <c r="C30" s="120" t="s">
        <v>7</v>
      </c>
      <c r="D30" s="121"/>
      <c r="E30" s="121"/>
      <c r="F30" s="121"/>
      <c r="G30" s="121"/>
      <c r="H30" s="121"/>
      <c r="I30" s="122"/>
      <c r="J30" s="82"/>
      <c r="K30" s="18"/>
    </row>
    <row r="31" spans="1:11" ht="15" customHeight="1">
      <c r="A31" s="18"/>
      <c r="B31" s="118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8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8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18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8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19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39053</v>
      </c>
      <c r="D37" s="97">
        <v>51</v>
      </c>
      <c r="E37" s="97">
        <v>2</v>
      </c>
      <c r="F37" s="97"/>
      <c r="G37" s="97">
        <v>443</v>
      </c>
      <c r="H37" s="98">
        <v>39549</v>
      </c>
      <c r="I37" s="99">
        <v>23045</v>
      </c>
      <c r="J37" s="18"/>
    </row>
    <row r="38" spans="1:10" ht="15" customHeight="1">
      <c r="A38" s="18"/>
      <c r="B38" s="96" t="s">
        <v>24</v>
      </c>
      <c r="C38" s="97">
        <v>3765</v>
      </c>
      <c r="D38" s="97">
        <v>1</v>
      </c>
      <c r="E38" s="97">
        <v>0</v>
      </c>
      <c r="F38" s="97"/>
      <c r="G38" s="97">
        <v>13</v>
      </c>
      <c r="H38" s="98">
        <v>3779</v>
      </c>
      <c r="I38" s="99">
        <v>2975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4</v>
      </c>
      <c r="H39" s="98">
        <v>4</v>
      </c>
      <c r="I39" s="99">
        <v>15</v>
      </c>
      <c r="J39" s="18"/>
    </row>
    <row r="40" spans="1:10" ht="15" customHeight="1">
      <c r="A40" s="18"/>
      <c r="B40" s="96" t="s">
        <v>12</v>
      </c>
      <c r="C40" s="97"/>
      <c r="D40" s="97">
        <v>59</v>
      </c>
      <c r="E40" s="97">
        <v>32</v>
      </c>
      <c r="F40" s="97"/>
      <c r="G40" s="97">
        <v>17813</v>
      </c>
      <c r="H40" s="98">
        <v>17904</v>
      </c>
      <c r="I40" s="99">
        <v>16133</v>
      </c>
      <c r="J40" s="18"/>
    </row>
    <row r="41" spans="1:10" ht="15" customHeight="1">
      <c r="A41" s="18"/>
      <c r="B41" s="96" t="s">
        <v>69</v>
      </c>
      <c r="C41" s="97">
        <v>5057</v>
      </c>
      <c r="D41" s="97">
        <v>4</v>
      </c>
      <c r="E41" s="97">
        <v>0</v>
      </c>
      <c r="F41" s="97"/>
      <c r="G41" s="97">
        <v>1347</v>
      </c>
      <c r="H41" s="98">
        <v>6408</v>
      </c>
      <c r="I41" s="99">
        <v>5034</v>
      </c>
      <c r="J41" s="18"/>
    </row>
    <row r="42" spans="1:10" ht="15" customHeight="1">
      <c r="A42" s="18"/>
      <c r="B42" s="96" t="s">
        <v>34</v>
      </c>
      <c r="C42" s="97">
        <v>38541</v>
      </c>
      <c r="D42" s="97">
        <v>755</v>
      </c>
      <c r="E42" s="97">
        <v>495</v>
      </c>
      <c r="F42" s="97"/>
      <c r="G42" s="97">
        <v>8192</v>
      </c>
      <c r="H42" s="98">
        <v>47983</v>
      </c>
      <c r="I42" s="99">
        <v>18313</v>
      </c>
      <c r="J42" s="18"/>
    </row>
    <row r="43" spans="1:10" ht="15" customHeight="1">
      <c r="A43" s="18"/>
      <c r="B43" s="96" t="s">
        <v>19</v>
      </c>
      <c r="C43" s="97">
        <v>2688</v>
      </c>
      <c r="D43" s="97">
        <v>3</v>
      </c>
      <c r="E43" s="97"/>
      <c r="F43" s="97"/>
      <c r="G43" s="97">
        <v>1169</v>
      </c>
      <c r="H43" s="98">
        <v>3860</v>
      </c>
      <c r="I43" s="99">
        <v>2659</v>
      </c>
      <c r="J43" s="18"/>
    </row>
    <row r="44" spans="1:10" ht="15" customHeight="1">
      <c r="A44" s="18"/>
      <c r="B44" s="96" t="s">
        <v>70</v>
      </c>
      <c r="C44" s="97">
        <v>19166</v>
      </c>
      <c r="D44" s="97">
        <v>1033</v>
      </c>
      <c r="E44" s="97">
        <v>64</v>
      </c>
      <c r="F44" s="97"/>
      <c r="G44" s="97">
        <v>8294</v>
      </c>
      <c r="H44" s="98">
        <v>28557</v>
      </c>
      <c r="I44" s="99">
        <v>5369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28250</v>
      </c>
      <c r="G45" s="97">
        <v>434</v>
      </c>
      <c r="H45" s="98">
        <v>28684</v>
      </c>
      <c r="I45" s="99">
        <v>5407</v>
      </c>
      <c r="J45" s="18"/>
    </row>
    <row r="46" spans="1:10" ht="15" customHeight="1">
      <c r="A46" s="18"/>
      <c r="B46" s="96" t="s">
        <v>14</v>
      </c>
      <c r="C46" s="97">
        <v>78</v>
      </c>
      <c r="D46" s="97">
        <v>227</v>
      </c>
      <c r="E46" s="97"/>
      <c r="F46" s="97">
        <v>27331</v>
      </c>
      <c r="G46" s="97">
        <v>2630</v>
      </c>
      <c r="H46" s="98">
        <v>30266</v>
      </c>
      <c r="I46" s="99">
        <v>5707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/>
      <c r="G47" s="97">
        <v>1832</v>
      </c>
      <c r="H47" s="98">
        <v>1832</v>
      </c>
      <c r="I47" s="99">
        <v>2835</v>
      </c>
      <c r="J47" s="18"/>
    </row>
    <row r="48" spans="1:10" ht="15" customHeight="1">
      <c r="A48" s="18"/>
      <c r="B48" s="96" t="s">
        <v>16</v>
      </c>
      <c r="C48" s="97">
        <v>149</v>
      </c>
      <c r="D48" s="97">
        <v>0</v>
      </c>
      <c r="E48" s="97">
        <v>0</v>
      </c>
      <c r="F48" s="97">
        <v>0</v>
      </c>
      <c r="G48" s="97">
        <v>229</v>
      </c>
      <c r="H48" s="98">
        <v>378</v>
      </c>
      <c r="I48" s="99">
        <v>509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3734</v>
      </c>
      <c r="H49" s="98">
        <v>3734</v>
      </c>
      <c r="I49" s="99">
        <v>3219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67</v>
      </c>
      <c r="E50" s="103">
        <v>414</v>
      </c>
      <c r="F50" s="103"/>
      <c r="G50" s="103">
        <v>14956</v>
      </c>
      <c r="H50" s="98">
        <v>15437</v>
      </c>
      <c r="I50" s="104">
        <v>3249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108497</v>
      </c>
      <c r="D51" s="106">
        <f t="shared" si="1"/>
        <v>2200</v>
      </c>
      <c r="E51" s="106">
        <f t="shared" si="1"/>
        <v>1007</v>
      </c>
      <c r="F51" s="106">
        <f t="shared" si="1"/>
        <v>55581</v>
      </c>
      <c r="G51" s="106">
        <f t="shared" si="1"/>
        <v>61090</v>
      </c>
      <c r="H51" s="106">
        <f t="shared" si="1"/>
        <v>228375</v>
      </c>
      <c r="I51" s="106">
        <f t="shared" si="1"/>
        <v>94469</v>
      </c>
      <c r="J51" s="18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16" t="s">
        <v>63</v>
      </c>
      <c r="C54" s="116"/>
      <c r="D54" s="116"/>
      <c r="E54" s="116"/>
      <c r="F54" s="116"/>
      <c r="G54" s="116"/>
      <c r="H54" s="116"/>
      <c r="I54" s="116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78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71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54:I54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8"/>
    </row>
    <row r="2" spans="1:11" ht="22.5" customHeight="1" thickBot="1">
      <c r="A2" s="18"/>
      <c r="B2" s="127" t="s">
        <v>72</v>
      </c>
      <c r="C2" s="127"/>
      <c r="D2" s="127"/>
      <c r="E2" s="127"/>
      <c r="F2" s="127"/>
      <c r="G2" s="127"/>
      <c r="H2" s="127"/>
      <c r="I2" s="127"/>
      <c r="J2" s="12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29" t="s">
        <v>53</v>
      </c>
      <c r="C4" s="132" t="s">
        <v>7</v>
      </c>
      <c r="D4" s="133"/>
      <c r="E4" s="133"/>
      <c r="F4" s="133"/>
      <c r="G4" s="133"/>
      <c r="H4" s="133"/>
      <c r="I4" s="134"/>
      <c r="J4" s="70"/>
      <c r="K4" s="18"/>
    </row>
    <row r="5" spans="1:10" ht="12.75">
      <c r="A5" s="18"/>
      <c r="B5" s="130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30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30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30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30"/>
      <c r="C9" s="92"/>
      <c r="D9" s="29"/>
      <c r="E9" s="25" t="s">
        <v>31</v>
      </c>
      <c r="F9" s="27"/>
      <c r="G9" s="29"/>
      <c r="H9" s="28"/>
      <c r="I9" s="115"/>
      <c r="J9" s="18"/>
    </row>
    <row r="10" spans="1:10" ht="15" customHeight="1">
      <c r="A10" s="18"/>
      <c r="B10" s="131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18986</v>
      </c>
      <c r="D11" s="34">
        <v>23</v>
      </c>
      <c r="E11" s="34">
        <v>1</v>
      </c>
      <c r="F11" s="34"/>
      <c r="G11" s="34">
        <v>208</v>
      </c>
      <c r="H11" s="35">
        <v>19218</v>
      </c>
      <c r="I11" s="36">
        <v>24097</v>
      </c>
      <c r="J11" s="18"/>
    </row>
    <row r="12" spans="1:10" ht="15" customHeight="1">
      <c r="A12" s="18"/>
      <c r="B12" s="8" t="s">
        <v>24</v>
      </c>
      <c r="C12" s="34">
        <v>1810</v>
      </c>
      <c r="D12" s="34">
        <v>0</v>
      </c>
      <c r="E12" s="34">
        <v>0</v>
      </c>
      <c r="F12" s="34"/>
      <c r="G12" s="34">
        <v>7</v>
      </c>
      <c r="H12" s="35">
        <v>1817</v>
      </c>
      <c r="I12" s="36">
        <v>2998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6</v>
      </c>
      <c r="J13" s="18"/>
    </row>
    <row r="14" spans="1:10" ht="15" customHeight="1">
      <c r="A14" s="18"/>
      <c r="B14" s="8" t="s">
        <v>12</v>
      </c>
      <c r="C14" s="34"/>
      <c r="D14" s="34">
        <v>47</v>
      </c>
      <c r="E14" s="34">
        <v>26</v>
      </c>
      <c r="F14" s="34"/>
      <c r="G14" s="34">
        <v>9048</v>
      </c>
      <c r="H14" s="35">
        <v>9121</v>
      </c>
      <c r="I14" s="36">
        <v>18423</v>
      </c>
      <c r="J14" s="18"/>
    </row>
    <row r="15" spans="1:10" ht="15" customHeight="1">
      <c r="A15" s="18"/>
      <c r="B15" s="8" t="s">
        <v>69</v>
      </c>
      <c r="C15" s="54">
        <v>3021</v>
      </c>
      <c r="D15" s="34">
        <v>1</v>
      </c>
      <c r="E15" s="54">
        <v>0</v>
      </c>
      <c r="F15" s="54"/>
      <c r="G15" s="54">
        <v>817</v>
      </c>
      <c r="H15" s="55">
        <v>3839</v>
      </c>
      <c r="I15" s="56">
        <v>3659</v>
      </c>
      <c r="J15" s="18"/>
    </row>
    <row r="16" spans="1:10" ht="15" customHeight="1">
      <c r="A16" s="18"/>
      <c r="B16" s="8" t="s">
        <v>34</v>
      </c>
      <c r="C16" s="34">
        <v>18674</v>
      </c>
      <c r="D16" s="34">
        <v>431</v>
      </c>
      <c r="E16" s="34">
        <v>201</v>
      </c>
      <c r="F16" s="34"/>
      <c r="G16" s="34">
        <v>3822</v>
      </c>
      <c r="H16" s="35">
        <v>23128</v>
      </c>
      <c r="I16" s="36">
        <v>29165</v>
      </c>
      <c r="J16" s="18"/>
    </row>
    <row r="17" spans="1:10" ht="15" customHeight="1">
      <c r="A17" s="18"/>
      <c r="B17" s="8" t="s">
        <v>19</v>
      </c>
      <c r="C17" s="34">
        <v>1291</v>
      </c>
      <c r="D17" s="34">
        <v>3</v>
      </c>
      <c r="E17" s="34"/>
      <c r="F17" s="34"/>
      <c r="G17" s="34">
        <v>569</v>
      </c>
      <c r="H17" s="35">
        <v>1863</v>
      </c>
      <c r="I17" s="36">
        <v>2460</v>
      </c>
      <c r="J17" s="18"/>
    </row>
    <row r="18" spans="1:10" ht="15" customHeight="1">
      <c r="A18" s="18"/>
      <c r="B18" s="8" t="s">
        <v>70</v>
      </c>
      <c r="C18" s="34">
        <v>10784</v>
      </c>
      <c r="D18" s="34">
        <v>508</v>
      </c>
      <c r="E18" s="34">
        <v>35</v>
      </c>
      <c r="F18" s="34"/>
      <c r="G18" s="34">
        <v>4550</v>
      </c>
      <c r="H18" s="35">
        <v>15877</v>
      </c>
      <c r="I18" s="36">
        <v>5382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10557</v>
      </c>
      <c r="G19" s="34">
        <v>234</v>
      </c>
      <c r="H19" s="35">
        <v>10791</v>
      </c>
      <c r="I19" s="36">
        <v>5579</v>
      </c>
      <c r="J19" s="18"/>
    </row>
    <row r="20" spans="1:10" ht="15" customHeight="1">
      <c r="A20" s="18"/>
      <c r="B20" s="8" t="s">
        <v>14</v>
      </c>
      <c r="C20" s="54">
        <v>39</v>
      </c>
      <c r="D20" s="34">
        <v>0</v>
      </c>
      <c r="E20" s="34"/>
      <c r="F20" s="34">
        <v>14313</v>
      </c>
      <c r="G20" s="34">
        <v>1504</v>
      </c>
      <c r="H20" s="35">
        <v>15856</v>
      </c>
      <c r="I20" s="36">
        <v>8413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/>
      <c r="G21" s="54">
        <v>402</v>
      </c>
      <c r="H21" s="35">
        <v>402</v>
      </c>
      <c r="I21" s="36">
        <v>1739</v>
      </c>
      <c r="J21" s="18"/>
    </row>
    <row r="22" spans="1:10" ht="15" customHeight="1">
      <c r="A22" s="18"/>
      <c r="B22" s="8" t="s">
        <v>16</v>
      </c>
      <c r="C22" s="34">
        <v>77</v>
      </c>
      <c r="D22" s="34">
        <v>0</v>
      </c>
      <c r="E22" s="34">
        <v>0</v>
      </c>
      <c r="F22" s="34">
        <v>0</v>
      </c>
      <c r="G22" s="34">
        <v>121</v>
      </c>
      <c r="H22" s="35">
        <v>198</v>
      </c>
      <c r="I22" s="36">
        <v>524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1918</v>
      </c>
      <c r="H23" s="35">
        <v>1918</v>
      </c>
      <c r="I23" s="36">
        <v>5034</v>
      </c>
      <c r="J23" s="18"/>
    </row>
    <row r="24" spans="1:10" ht="17.25" customHeight="1">
      <c r="A24" s="18"/>
      <c r="B24" s="71" t="s">
        <v>25</v>
      </c>
      <c r="C24" s="72"/>
      <c r="D24" s="72">
        <v>33</v>
      </c>
      <c r="E24" s="72">
        <v>200</v>
      </c>
      <c r="F24" s="72"/>
      <c r="G24" s="72">
        <v>8160</v>
      </c>
      <c r="H24" s="73">
        <v>8393</v>
      </c>
      <c r="I24" s="74">
        <v>910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54682</v>
      </c>
      <c r="D25" s="38">
        <f t="shared" si="0"/>
        <v>1046</v>
      </c>
      <c r="E25" s="38">
        <f t="shared" si="0"/>
        <v>463</v>
      </c>
      <c r="F25" s="38">
        <f t="shared" si="0"/>
        <v>24870</v>
      </c>
      <c r="G25" s="38">
        <f>SUM(G11:G24)</f>
        <v>31362</v>
      </c>
      <c r="H25" s="38">
        <f>SUM(H11:H24)</f>
        <v>112423</v>
      </c>
      <c r="I25" s="38">
        <f t="shared" si="0"/>
        <v>108389</v>
      </c>
      <c r="J25" s="18"/>
    </row>
    <row r="26" spans="1:11" ht="21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20.25" customHeight="1">
      <c r="A27" s="18"/>
      <c r="B27" s="66" t="s">
        <v>66</v>
      </c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30.75" customHeight="1">
      <c r="A28" s="18"/>
      <c r="B28" s="116" t="s">
        <v>63</v>
      </c>
      <c r="C28" s="116"/>
      <c r="D28" s="116"/>
      <c r="E28" s="116"/>
      <c r="F28" s="116"/>
      <c r="G28" s="116"/>
      <c r="H28" s="116"/>
      <c r="I28" s="116"/>
      <c r="J28" s="19"/>
      <c r="K28" s="42"/>
    </row>
    <row r="29" spans="1:11" ht="6" customHeight="1" thickBot="1">
      <c r="A29" s="18"/>
      <c r="B29" s="112"/>
      <c r="C29" s="112"/>
      <c r="D29" s="112"/>
      <c r="E29" s="112"/>
      <c r="F29" s="112"/>
      <c r="G29" s="112"/>
      <c r="H29" s="112"/>
      <c r="I29" s="112"/>
      <c r="J29" s="75"/>
      <c r="K29" s="18"/>
    </row>
    <row r="30" spans="1:11" ht="18" customHeight="1" thickTop="1">
      <c r="A30" s="18"/>
      <c r="B30" s="43" t="s">
        <v>73</v>
      </c>
      <c r="C30" s="113"/>
      <c r="D30" s="113"/>
      <c r="E30" s="113"/>
      <c r="F30" s="113"/>
      <c r="G30" s="113"/>
      <c r="H30" s="113"/>
      <c r="I30" s="113"/>
      <c r="J30" s="109"/>
      <c r="K30" s="18"/>
    </row>
    <row r="31" spans="1:11" ht="6" customHeight="1">
      <c r="A31" s="18"/>
      <c r="B31" s="44"/>
      <c r="C31" s="108"/>
      <c r="D31" s="108"/>
      <c r="E31" s="108"/>
      <c r="F31" s="108"/>
      <c r="G31" s="108"/>
      <c r="H31" s="108"/>
      <c r="I31" s="108"/>
      <c r="J31" s="109"/>
      <c r="K31" s="18"/>
    </row>
    <row r="32" spans="1:11" ht="18" customHeight="1">
      <c r="A32" s="18"/>
      <c r="B32" s="45" t="s">
        <v>71</v>
      </c>
      <c r="C32" s="108"/>
      <c r="D32" s="108"/>
      <c r="E32" s="108"/>
      <c r="F32" s="108"/>
      <c r="G32" s="108"/>
      <c r="H32" s="108"/>
      <c r="I32" s="108"/>
      <c r="J32" s="109"/>
      <c r="K32" s="18"/>
    </row>
  </sheetData>
  <sheetProtection/>
  <mergeCells count="5">
    <mergeCell ref="B28:I28"/>
    <mergeCell ref="B1:J1"/>
    <mergeCell ref="B2:J2"/>
    <mergeCell ref="B4:B10"/>
    <mergeCell ref="C4:I4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206" width="9.140625" style="19" customWidth="1"/>
    <col min="207" max="207" width="2.140625" style="19" customWidth="1"/>
    <col min="208" max="208" width="24.7109375" style="19" customWidth="1"/>
    <col min="209" max="209" width="12.421875" style="19" customWidth="1"/>
    <col min="210" max="210" width="12.7109375" style="19" customWidth="1"/>
    <col min="211" max="214" width="12.421875" style="19" customWidth="1"/>
    <col min="215" max="215" width="14.421875" style="19" customWidth="1"/>
    <col min="216" max="216" width="2.140625" style="19" customWidth="1"/>
    <col min="217" max="217" width="4.421875" style="19" customWidth="1"/>
    <col min="218" max="16384" width="9.140625" style="19" customWidth="1"/>
  </cols>
  <sheetData>
    <row r="1" spans="1:11" ht="30" customHeight="1">
      <c r="A1" s="18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8"/>
    </row>
    <row r="2" spans="1:11" ht="22.5" customHeight="1" thickBot="1">
      <c r="A2" s="18"/>
      <c r="B2" s="124" t="s">
        <v>79</v>
      </c>
      <c r="C2" s="124"/>
      <c r="D2" s="124"/>
      <c r="E2" s="124"/>
      <c r="F2" s="124"/>
      <c r="G2" s="124"/>
      <c r="H2" s="124"/>
      <c r="I2" s="124"/>
      <c r="J2" s="125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7" t="s">
        <v>53</v>
      </c>
      <c r="C4" s="120" t="s">
        <v>7</v>
      </c>
      <c r="D4" s="121"/>
      <c r="E4" s="121"/>
      <c r="F4" s="121"/>
      <c r="G4" s="121"/>
      <c r="H4" s="121"/>
      <c r="I4" s="122"/>
      <c r="J4" s="82"/>
      <c r="K4" s="18"/>
    </row>
    <row r="5" spans="1:10" ht="15" customHeight="1">
      <c r="A5" s="18"/>
      <c r="B5" s="118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8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8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62</v>
      </c>
      <c r="I7" s="85" t="s">
        <v>9</v>
      </c>
      <c r="J7" s="18"/>
    </row>
    <row r="8" spans="1:10" ht="15" customHeight="1">
      <c r="A8" s="18"/>
      <c r="B8" s="118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8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19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17186</v>
      </c>
      <c r="D11" s="97">
        <v>31</v>
      </c>
      <c r="E11" s="97">
        <v>1</v>
      </c>
      <c r="F11" s="97"/>
      <c r="G11" s="97">
        <v>263</v>
      </c>
      <c r="H11" s="98">
        <v>17481</v>
      </c>
      <c r="I11" s="99">
        <v>22950</v>
      </c>
      <c r="J11" s="18"/>
    </row>
    <row r="12" spans="1:10" ht="15" customHeight="1">
      <c r="A12" s="18"/>
      <c r="B12" s="96" t="s">
        <v>24</v>
      </c>
      <c r="C12" s="97">
        <v>1877</v>
      </c>
      <c r="D12" s="97">
        <v>0</v>
      </c>
      <c r="E12" s="97">
        <v>0</v>
      </c>
      <c r="F12" s="97"/>
      <c r="G12" s="97">
        <v>17</v>
      </c>
      <c r="H12" s="98">
        <v>1894</v>
      </c>
      <c r="I12" s="99">
        <v>2874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1</v>
      </c>
      <c r="H13" s="98">
        <v>1</v>
      </c>
      <c r="I13" s="99">
        <v>7</v>
      </c>
      <c r="J13" s="18"/>
    </row>
    <row r="14" spans="1:10" ht="15" customHeight="1">
      <c r="A14" s="18"/>
      <c r="B14" s="96" t="s">
        <v>12</v>
      </c>
      <c r="C14" s="97"/>
      <c r="D14" s="97">
        <v>136</v>
      </c>
      <c r="E14" s="97">
        <v>16</v>
      </c>
      <c r="F14" s="97"/>
      <c r="G14" s="97">
        <v>2503</v>
      </c>
      <c r="H14" s="98">
        <v>2655</v>
      </c>
      <c r="I14" s="99">
        <v>20888</v>
      </c>
      <c r="J14" s="18"/>
    </row>
    <row r="15" spans="1:10" ht="15" customHeight="1">
      <c r="A15" s="18"/>
      <c r="B15" s="96" t="s">
        <v>69</v>
      </c>
      <c r="C15" s="100">
        <v>1912</v>
      </c>
      <c r="D15" s="97">
        <v>0</v>
      </c>
      <c r="E15" s="100">
        <v>1</v>
      </c>
      <c r="F15" s="100"/>
      <c r="G15" s="100">
        <v>485</v>
      </c>
      <c r="H15" s="98">
        <v>2398</v>
      </c>
      <c r="I15" s="101">
        <v>5056</v>
      </c>
      <c r="J15" s="18"/>
    </row>
    <row r="16" spans="1:10" ht="15" customHeight="1">
      <c r="A16" s="18"/>
      <c r="B16" s="96" t="s">
        <v>34</v>
      </c>
      <c r="C16" s="97">
        <v>19508</v>
      </c>
      <c r="D16" s="97">
        <v>464</v>
      </c>
      <c r="E16" s="97">
        <v>263</v>
      </c>
      <c r="F16" s="97"/>
      <c r="G16" s="97">
        <v>4857</v>
      </c>
      <c r="H16" s="98">
        <v>25092</v>
      </c>
      <c r="I16" s="99">
        <v>27668</v>
      </c>
      <c r="J16" s="18"/>
    </row>
    <row r="17" spans="1:10" ht="15" customHeight="1">
      <c r="A17" s="18"/>
      <c r="B17" s="96" t="s">
        <v>19</v>
      </c>
      <c r="C17" s="97">
        <v>1311</v>
      </c>
      <c r="D17" s="97">
        <v>0</v>
      </c>
      <c r="E17" s="97"/>
      <c r="F17" s="97"/>
      <c r="G17" s="97">
        <v>483</v>
      </c>
      <c r="H17" s="98">
        <v>1794</v>
      </c>
      <c r="I17" s="99">
        <v>2956</v>
      </c>
      <c r="J17" s="18"/>
    </row>
    <row r="18" spans="1:10" ht="15" customHeight="1">
      <c r="A18" s="18"/>
      <c r="B18" s="96" t="s">
        <v>70</v>
      </c>
      <c r="C18" s="97">
        <v>7525</v>
      </c>
      <c r="D18" s="97">
        <v>490</v>
      </c>
      <c r="E18" s="97">
        <v>27</v>
      </c>
      <c r="F18" s="97"/>
      <c r="G18" s="97">
        <v>3176</v>
      </c>
      <c r="H18" s="98">
        <v>11218</v>
      </c>
      <c r="I18" s="99">
        <v>9383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5166</v>
      </c>
      <c r="G19" s="97">
        <v>282</v>
      </c>
      <c r="H19" s="98">
        <v>5448</v>
      </c>
      <c r="I19" s="99">
        <v>979</v>
      </c>
      <c r="J19" s="18"/>
    </row>
    <row r="20" spans="1:10" ht="15" customHeight="1">
      <c r="A20" s="18"/>
      <c r="B20" s="96" t="s">
        <v>14</v>
      </c>
      <c r="C20" s="100">
        <v>29</v>
      </c>
      <c r="D20" s="97">
        <v>180</v>
      </c>
      <c r="E20" s="97"/>
      <c r="F20" s="97">
        <v>4667</v>
      </c>
      <c r="G20" s="97">
        <v>1660</v>
      </c>
      <c r="H20" s="98">
        <v>6536</v>
      </c>
      <c r="I20" s="99">
        <v>9113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834</v>
      </c>
      <c r="H21" s="98">
        <v>834</v>
      </c>
      <c r="I21" s="99">
        <v>1176</v>
      </c>
      <c r="J21" s="18"/>
    </row>
    <row r="22" spans="1:10" ht="15" customHeight="1">
      <c r="A22" s="18"/>
      <c r="B22" s="96" t="s">
        <v>16</v>
      </c>
      <c r="C22" s="97">
        <v>66</v>
      </c>
      <c r="D22" s="97">
        <v>0</v>
      </c>
      <c r="E22" s="97">
        <v>0</v>
      </c>
      <c r="F22" s="97">
        <v>0</v>
      </c>
      <c r="G22" s="97">
        <v>113</v>
      </c>
      <c r="H22" s="98">
        <v>179</v>
      </c>
      <c r="I22" s="99">
        <v>562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2647</v>
      </c>
      <c r="H23" s="98">
        <v>2647</v>
      </c>
      <c r="I23" s="99">
        <v>6042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27</v>
      </c>
      <c r="E24" s="103">
        <v>176</v>
      </c>
      <c r="F24" s="103"/>
      <c r="G24" s="103">
        <v>5836</v>
      </c>
      <c r="H24" s="98">
        <v>6039</v>
      </c>
      <c r="I24" s="104">
        <v>3494</v>
      </c>
      <c r="J24" s="67"/>
    </row>
    <row r="25" spans="1:10" ht="23.25" customHeight="1">
      <c r="A25" s="18"/>
      <c r="B25" s="105" t="s">
        <v>18</v>
      </c>
      <c r="C25" s="106">
        <f aca="true" t="shared" si="0" ref="C25:I25">SUM(C11:C24)</f>
        <v>49414</v>
      </c>
      <c r="D25" s="106">
        <f t="shared" si="0"/>
        <v>1328</v>
      </c>
      <c r="E25" s="106">
        <f t="shared" si="0"/>
        <v>484</v>
      </c>
      <c r="F25" s="106">
        <f t="shared" si="0"/>
        <v>9833</v>
      </c>
      <c r="G25" s="106">
        <f t="shared" si="0"/>
        <v>23157</v>
      </c>
      <c r="H25" s="106">
        <f t="shared" si="0"/>
        <v>84216</v>
      </c>
      <c r="I25" s="106">
        <f t="shared" si="0"/>
        <v>113148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3" t="s">
        <v>0</v>
      </c>
      <c r="C27" s="123"/>
      <c r="D27" s="123"/>
      <c r="E27" s="123"/>
      <c r="F27" s="123"/>
      <c r="G27" s="123"/>
      <c r="H27" s="123"/>
      <c r="I27" s="123"/>
      <c r="J27" s="123"/>
      <c r="K27" s="18"/>
    </row>
    <row r="28" spans="1:11" ht="22.5" customHeight="1" thickBot="1">
      <c r="A28" s="18"/>
      <c r="B28" s="124" t="s">
        <v>80</v>
      </c>
      <c r="C28" s="124"/>
      <c r="D28" s="124"/>
      <c r="E28" s="124"/>
      <c r="F28" s="124"/>
      <c r="G28" s="124"/>
      <c r="H28" s="124"/>
      <c r="I28" s="124"/>
      <c r="J28" s="125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7" t="s">
        <v>53</v>
      </c>
      <c r="C30" s="120" t="s">
        <v>7</v>
      </c>
      <c r="D30" s="121"/>
      <c r="E30" s="121"/>
      <c r="F30" s="121"/>
      <c r="G30" s="121"/>
      <c r="H30" s="121"/>
      <c r="I30" s="122"/>
      <c r="J30" s="82"/>
      <c r="K30" s="18"/>
    </row>
    <row r="31" spans="1:11" ht="15" customHeight="1">
      <c r="A31" s="18"/>
      <c r="B31" s="118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8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8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18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8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19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31841</v>
      </c>
      <c r="D37" s="97">
        <v>56</v>
      </c>
      <c r="E37" s="97">
        <v>2</v>
      </c>
      <c r="F37" s="97"/>
      <c r="G37" s="97">
        <v>521</v>
      </c>
      <c r="H37" s="98">
        <v>32420</v>
      </c>
      <c r="I37" s="99">
        <v>22950</v>
      </c>
      <c r="J37" s="18"/>
    </row>
    <row r="38" spans="1:10" ht="15" customHeight="1">
      <c r="A38" s="18"/>
      <c r="B38" s="96" t="s">
        <v>24</v>
      </c>
      <c r="C38" s="97">
        <v>3434</v>
      </c>
      <c r="D38" s="97">
        <v>0</v>
      </c>
      <c r="E38" s="97">
        <v>0</v>
      </c>
      <c r="F38" s="97"/>
      <c r="G38" s="97">
        <v>26</v>
      </c>
      <c r="H38" s="98">
        <v>3460</v>
      </c>
      <c r="I38" s="99">
        <v>2874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2</v>
      </c>
      <c r="H39" s="98">
        <v>2</v>
      </c>
      <c r="I39" s="99">
        <v>7</v>
      </c>
      <c r="J39" s="18"/>
    </row>
    <row r="40" spans="1:10" ht="15" customHeight="1">
      <c r="A40" s="18"/>
      <c r="B40" s="96" t="s">
        <v>12</v>
      </c>
      <c r="C40" s="97"/>
      <c r="D40" s="97">
        <v>266</v>
      </c>
      <c r="E40" s="97">
        <v>28</v>
      </c>
      <c r="F40" s="97"/>
      <c r="G40" s="97">
        <v>5243</v>
      </c>
      <c r="H40" s="98">
        <v>5537</v>
      </c>
      <c r="I40" s="99">
        <v>20888</v>
      </c>
      <c r="J40" s="18"/>
    </row>
    <row r="41" spans="1:10" ht="15" customHeight="1">
      <c r="A41" s="18"/>
      <c r="B41" s="96" t="s">
        <v>69</v>
      </c>
      <c r="C41" s="97">
        <v>4152</v>
      </c>
      <c r="D41" s="97">
        <v>3</v>
      </c>
      <c r="E41" s="97">
        <v>2</v>
      </c>
      <c r="F41" s="97"/>
      <c r="G41" s="97">
        <v>1090</v>
      </c>
      <c r="H41" s="98">
        <v>5247</v>
      </c>
      <c r="I41" s="99">
        <v>5056</v>
      </c>
      <c r="J41" s="18"/>
    </row>
    <row r="42" spans="1:10" ht="15" customHeight="1">
      <c r="A42" s="18"/>
      <c r="B42" s="96" t="s">
        <v>34</v>
      </c>
      <c r="C42" s="97">
        <v>36608</v>
      </c>
      <c r="D42" s="97">
        <v>922</v>
      </c>
      <c r="E42" s="97">
        <v>430</v>
      </c>
      <c r="F42" s="97"/>
      <c r="G42" s="97">
        <v>9135</v>
      </c>
      <c r="H42" s="98">
        <v>47095</v>
      </c>
      <c r="I42" s="99">
        <v>27668</v>
      </c>
      <c r="J42" s="18"/>
    </row>
    <row r="43" spans="1:10" ht="15" customHeight="1">
      <c r="A43" s="18"/>
      <c r="B43" s="96" t="s">
        <v>19</v>
      </c>
      <c r="C43" s="97">
        <v>2668</v>
      </c>
      <c r="D43" s="97">
        <v>3</v>
      </c>
      <c r="E43" s="97"/>
      <c r="F43" s="97"/>
      <c r="G43" s="97">
        <v>1010</v>
      </c>
      <c r="H43" s="98">
        <v>3681</v>
      </c>
      <c r="I43" s="99">
        <v>2956</v>
      </c>
      <c r="J43" s="18"/>
    </row>
    <row r="44" spans="1:10" ht="15" customHeight="1">
      <c r="A44" s="18"/>
      <c r="B44" s="96" t="s">
        <v>70</v>
      </c>
      <c r="C44" s="97">
        <v>15534</v>
      </c>
      <c r="D44" s="97">
        <v>883</v>
      </c>
      <c r="E44" s="97">
        <v>63</v>
      </c>
      <c r="F44" s="97"/>
      <c r="G44" s="97">
        <v>6579</v>
      </c>
      <c r="H44" s="98">
        <v>23059</v>
      </c>
      <c r="I44" s="99">
        <v>9383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12293</v>
      </c>
      <c r="G45" s="97">
        <v>536</v>
      </c>
      <c r="H45" s="98">
        <v>12829</v>
      </c>
      <c r="I45" s="99">
        <v>979</v>
      </c>
      <c r="J45" s="18"/>
    </row>
    <row r="46" spans="1:10" ht="15" customHeight="1">
      <c r="A46" s="18"/>
      <c r="B46" s="96" t="s">
        <v>14</v>
      </c>
      <c r="C46" s="97">
        <v>74</v>
      </c>
      <c r="D46" s="97">
        <v>415</v>
      </c>
      <c r="E46" s="97"/>
      <c r="F46" s="97">
        <v>16881</v>
      </c>
      <c r="G46" s="97">
        <v>2805</v>
      </c>
      <c r="H46" s="98">
        <v>20175</v>
      </c>
      <c r="I46" s="99">
        <v>9113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1460</v>
      </c>
      <c r="H47" s="98">
        <v>1460</v>
      </c>
      <c r="I47" s="99">
        <v>1176</v>
      </c>
      <c r="J47" s="18"/>
    </row>
    <row r="48" spans="1:10" ht="15" customHeight="1">
      <c r="A48" s="18"/>
      <c r="B48" s="96" t="s">
        <v>16</v>
      </c>
      <c r="C48" s="97">
        <v>133</v>
      </c>
      <c r="D48" s="97">
        <v>0</v>
      </c>
      <c r="E48" s="97">
        <v>0</v>
      </c>
      <c r="F48" s="97">
        <v>0</v>
      </c>
      <c r="G48" s="97">
        <v>230</v>
      </c>
      <c r="H48" s="98">
        <v>363</v>
      </c>
      <c r="I48" s="99">
        <v>562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5683</v>
      </c>
      <c r="H49" s="98">
        <v>5683</v>
      </c>
      <c r="I49" s="99">
        <v>6042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50</v>
      </c>
      <c r="E50" s="103">
        <v>339</v>
      </c>
      <c r="F50" s="103"/>
      <c r="G50" s="103">
        <v>12178</v>
      </c>
      <c r="H50" s="98">
        <v>12567</v>
      </c>
      <c r="I50" s="104">
        <v>3494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94444</v>
      </c>
      <c r="D51" s="106">
        <f t="shared" si="1"/>
        <v>2598</v>
      </c>
      <c r="E51" s="106">
        <f t="shared" si="1"/>
        <v>864</v>
      </c>
      <c r="F51" s="106">
        <f t="shared" si="1"/>
        <v>29174</v>
      </c>
      <c r="G51" s="106">
        <f t="shared" si="1"/>
        <v>46498</v>
      </c>
      <c r="H51" s="106">
        <f t="shared" si="1"/>
        <v>173578</v>
      </c>
      <c r="I51" s="106">
        <f t="shared" si="1"/>
        <v>113148</v>
      </c>
      <c r="J51" s="18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16" t="s">
        <v>63</v>
      </c>
      <c r="C54" s="116"/>
      <c r="D54" s="116"/>
      <c r="E54" s="116"/>
      <c r="F54" s="116"/>
      <c r="G54" s="116"/>
      <c r="H54" s="116"/>
      <c r="I54" s="116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81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65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30:B36"/>
    <mergeCell ref="C30:I30"/>
    <mergeCell ref="B54:I54"/>
    <mergeCell ref="B4:B10"/>
    <mergeCell ref="C4:I4"/>
    <mergeCell ref="B1:J1"/>
    <mergeCell ref="B2:J2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3" r:id="rId2"/>
  <rowBreaks count="2" manualBreakCount="2">
    <brk id="26" max="255" man="1"/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3" t="s">
        <v>74</v>
      </c>
      <c r="C1" s="143"/>
      <c r="D1" s="143"/>
      <c r="E1" s="143"/>
      <c r="F1" s="143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 thickBo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 thickTop="1">
      <c r="A4" s="1"/>
      <c r="B4" s="135" t="s">
        <v>36</v>
      </c>
      <c r="C4" s="137" t="s">
        <v>54</v>
      </c>
      <c r="D4" s="138"/>
      <c r="E4" s="139" t="s">
        <v>61</v>
      </c>
      <c r="F4" s="140"/>
      <c r="G4" s="141" t="s">
        <v>37</v>
      </c>
      <c r="H4" s="1"/>
    </row>
    <row r="5" spans="1:8" ht="19.5" customHeight="1">
      <c r="A5" s="1"/>
      <c r="B5" s="136"/>
      <c r="C5" s="47" t="s">
        <v>51</v>
      </c>
      <c r="D5" s="48" t="s">
        <v>67</v>
      </c>
      <c r="E5" s="58" t="s">
        <v>50</v>
      </c>
      <c r="F5" s="58" t="s">
        <v>55</v>
      </c>
      <c r="G5" s="142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75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48864</v>
      </c>
      <c r="D8" s="59">
        <v>66488</v>
      </c>
      <c r="E8" s="59">
        <v>0</v>
      </c>
      <c r="F8" s="59">
        <v>0</v>
      </c>
      <c r="G8" s="60">
        <v>115352</v>
      </c>
      <c r="H8" s="1"/>
    </row>
    <row r="9" spans="1:8" ht="15" customHeight="1">
      <c r="A9" s="1"/>
      <c r="B9" s="63" t="s">
        <v>39</v>
      </c>
      <c r="C9" s="59">
        <v>24645</v>
      </c>
      <c r="D9" s="59">
        <v>29956</v>
      </c>
      <c r="E9" s="59">
        <v>0</v>
      </c>
      <c r="F9" s="59">
        <v>19300</v>
      </c>
      <c r="G9" s="60">
        <f>SUM(C9:F9)</f>
        <v>73901</v>
      </c>
      <c r="H9" s="1"/>
    </row>
    <row r="10" spans="1:8" ht="22.5" customHeight="1" thickBot="1">
      <c r="A10" s="1"/>
      <c r="B10" s="53" t="s">
        <v>82</v>
      </c>
      <c r="C10" s="61">
        <f>C9+C8</f>
        <v>73509</v>
      </c>
      <c r="D10" s="61">
        <f>D9+D8</f>
        <v>96444</v>
      </c>
      <c r="E10" s="61">
        <f>E9+E8</f>
        <v>0</v>
      </c>
      <c r="F10" s="61">
        <f>F9+F8</f>
        <v>19300</v>
      </c>
      <c r="G10" s="61">
        <f>G9+G8</f>
        <v>189253</v>
      </c>
      <c r="H10" s="1"/>
    </row>
    <row r="11" spans="1:8" ht="13.5" customHeight="1" thickTop="1">
      <c r="A11" s="1"/>
      <c r="B11" s="64"/>
      <c r="C11" s="65"/>
      <c r="D11" s="65"/>
      <c r="E11" s="65"/>
      <c r="F11" s="65"/>
      <c r="G11" s="65"/>
      <c r="H11" s="1"/>
    </row>
    <row r="12" spans="1:8" ht="15" customHeight="1">
      <c r="A12" s="1"/>
      <c r="B12" s="52" t="s">
        <v>68</v>
      </c>
      <c r="C12" s="49"/>
      <c r="D12" s="50"/>
      <c r="E12" s="50"/>
      <c r="F12" s="50"/>
      <c r="G12" s="51"/>
      <c r="H12" s="1"/>
    </row>
    <row r="13" spans="1:8" ht="15" customHeight="1">
      <c r="A13" s="1"/>
      <c r="B13" s="63" t="s">
        <v>38</v>
      </c>
      <c r="C13" s="59">
        <v>24323</v>
      </c>
      <c r="D13" s="59">
        <v>59060</v>
      </c>
      <c r="E13" s="59">
        <v>0</v>
      </c>
      <c r="F13" s="59">
        <v>0</v>
      </c>
      <c r="G13" s="60">
        <f>SUM(C13:F13)</f>
        <v>83383</v>
      </c>
      <c r="H13" s="1"/>
    </row>
    <row r="14" spans="1:8" ht="15" customHeight="1">
      <c r="A14" s="1"/>
      <c r="B14" s="63" t="s">
        <v>39</v>
      </c>
      <c r="C14" s="59">
        <v>24184</v>
      </c>
      <c r="D14" s="59">
        <v>65945</v>
      </c>
      <c r="E14" s="59">
        <v>0</v>
      </c>
      <c r="F14" s="59">
        <v>0</v>
      </c>
      <c r="G14" s="60">
        <f>SUM(C14:F14)</f>
        <v>90129</v>
      </c>
      <c r="H14" s="1"/>
    </row>
    <row r="15" spans="1:8" ht="15" customHeight="1">
      <c r="A15" s="1"/>
      <c r="B15" s="57" t="s">
        <v>40</v>
      </c>
      <c r="C15" s="59">
        <v>24528</v>
      </c>
      <c r="D15" s="59">
        <v>0</v>
      </c>
      <c r="E15" s="59">
        <v>0</v>
      </c>
      <c r="F15" s="59">
        <v>10327</v>
      </c>
      <c r="G15" s="60">
        <f>SUM(C15:F15)</f>
        <v>34855</v>
      </c>
      <c r="H15" s="1"/>
    </row>
    <row r="16" spans="1:8" ht="15" customHeight="1">
      <c r="A16" s="1"/>
      <c r="B16" s="57" t="s">
        <v>41</v>
      </c>
      <c r="C16" s="59">
        <v>0</v>
      </c>
      <c r="D16" s="59">
        <v>99443</v>
      </c>
      <c r="E16" s="59">
        <v>17101</v>
      </c>
      <c r="F16" s="59">
        <v>0</v>
      </c>
      <c r="G16" s="60">
        <f>SUM(C16:F16)</f>
        <v>116544</v>
      </c>
      <c r="H16" s="1"/>
    </row>
    <row r="17" spans="1:8" ht="15" customHeight="1">
      <c r="A17" s="1"/>
      <c r="B17" s="57" t="s">
        <v>52</v>
      </c>
      <c r="C17" s="59">
        <v>0</v>
      </c>
      <c r="D17" s="59">
        <v>69661</v>
      </c>
      <c r="E17" s="59">
        <v>0</v>
      </c>
      <c r="F17" s="59">
        <v>15996</v>
      </c>
      <c r="G17" s="60">
        <v>85657</v>
      </c>
      <c r="H17" s="1"/>
    </row>
    <row r="18" spans="1:8" ht="15" customHeight="1">
      <c r="A18" s="1"/>
      <c r="B18" s="57" t="s">
        <v>42</v>
      </c>
      <c r="C18" s="59">
        <v>24985</v>
      </c>
      <c r="D18" s="59">
        <v>27086</v>
      </c>
      <c r="E18" s="59">
        <v>0</v>
      </c>
      <c r="F18" s="59">
        <v>0</v>
      </c>
      <c r="G18" s="60">
        <f aca="true" t="shared" si="0" ref="G18:G23">SUM(C18:F18)</f>
        <v>52071</v>
      </c>
      <c r="H18" s="1"/>
    </row>
    <row r="19" spans="1:8" ht="15" customHeight="1">
      <c r="A19" s="1"/>
      <c r="B19" s="57" t="s">
        <v>43</v>
      </c>
      <c r="C19" s="59">
        <v>24112</v>
      </c>
      <c r="D19" s="59">
        <v>69763</v>
      </c>
      <c r="E19" s="59">
        <v>0</v>
      </c>
      <c r="F19" s="59">
        <v>22000</v>
      </c>
      <c r="G19" s="60">
        <f t="shared" si="0"/>
        <v>115875</v>
      </c>
      <c r="H19" s="1"/>
    </row>
    <row r="20" spans="1:8" ht="15" customHeight="1">
      <c r="A20" s="1"/>
      <c r="B20" s="57" t="s">
        <v>44</v>
      </c>
      <c r="C20" s="59">
        <v>54457</v>
      </c>
      <c r="D20" s="59">
        <v>134380</v>
      </c>
      <c r="E20" s="59">
        <v>0</v>
      </c>
      <c r="F20" s="59">
        <v>0</v>
      </c>
      <c r="G20" s="60">
        <f t="shared" si="0"/>
        <v>188837</v>
      </c>
      <c r="H20" s="1"/>
    </row>
    <row r="21" spans="1:8" ht="15" customHeight="1">
      <c r="A21" s="1"/>
      <c r="B21" s="57" t="s">
        <v>45</v>
      </c>
      <c r="C21" s="59">
        <v>24184</v>
      </c>
      <c r="D21" s="59">
        <v>39905</v>
      </c>
      <c r="E21" s="59">
        <v>0</v>
      </c>
      <c r="F21" s="59">
        <v>0</v>
      </c>
      <c r="G21" s="60">
        <f t="shared" si="0"/>
        <v>64089</v>
      </c>
      <c r="H21" s="1"/>
    </row>
    <row r="22" spans="1:8" ht="15" customHeight="1">
      <c r="A22" s="1"/>
      <c r="B22" s="57" t="s">
        <v>46</v>
      </c>
      <c r="C22" s="59">
        <v>24112</v>
      </c>
      <c r="D22" s="59">
        <v>29903</v>
      </c>
      <c r="E22" s="59">
        <v>0</v>
      </c>
      <c r="F22" s="59">
        <v>0</v>
      </c>
      <c r="G22" s="60">
        <f t="shared" si="0"/>
        <v>54015</v>
      </c>
      <c r="H22" s="1"/>
    </row>
    <row r="23" spans="1:8" ht="15" customHeight="1">
      <c r="A23" s="1"/>
      <c r="B23" s="57" t="s">
        <v>47</v>
      </c>
      <c r="C23" s="59">
        <v>49673</v>
      </c>
      <c r="D23" s="59">
        <v>60539</v>
      </c>
      <c r="E23" s="59">
        <v>0</v>
      </c>
      <c r="F23" s="59">
        <v>16500</v>
      </c>
      <c r="G23" s="60">
        <f t="shared" si="0"/>
        <v>126712</v>
      </c>
      <c r="H23" s="1"/>
    </row>
    <row r="24" spans="1:8" ht="15" customHeight="1">
      <c r="A24" s="1"/>
      <c r="B24" s="57" t="s">
        <v>48</v>
      </c>
      <c r="C24" s="59">
        <v>0</v>
      </c>
      <c r="D24" s="59">
        <v>29855</v>
      </c>
      <c r="E24" s="59">
        <v>0</v>
      </c>
      <c r="F24" s="59">
        <v>0</v>
      </c>
      <c r="G24" s="60">
        <f>SUM('[1]EAC &amp; MANUFACTURING INDUSTRY'!C19:F19)</f>
        <v>29855</v>
      </c>
      <c r="H24" s="1"/>
    </row>
    <row r="25" spans="1:8" ht="22.5" customHeight="1" thickBot="1">
      <c r="A25" s="1"/>
      <c r="B25" s="53" t="s">
        <v>49</v>
      </c>
      <c r="C25" s="61">
        <f>SUM(C13:C24)</f>
        <v>274558</v>
      </c>
      <c r="D25" s="61">
        <f>SUM(D13:D24)</f>
        <v>685540</v>
      </c>
      <c r="E25" s="61">
        <f>SUM(E13:E24)</f>
        <v>17101</v>
      </c>
      <c r="F25" s="61">
        <f>SUM(F13:F24)</f>
        <v>64823</v>
      </c>
      <c r="G25" s="61">
        <f>SUM(G13:G24)</f>
        <v>1042022</v>
      </c>
      <c r="H25" s="1"/>
    </row>
    <row r="26" spans="1:8" ht="13.5" customHeight="1" thickTop="1">
      <c r="A26" s="1"/>
      <c r="B26" s="49"/>
      <c r="C26" s="49"/>
      <c r="D26" s="50"/>
      <c r="E26" s="50"/>
      <c r="F26" s="50"/>
      <c r="G26" s="51"/>
      <c r="H26" s="1"/>
    </row>
    <row r="27" spans="1:8" ht="16.5" customHeight="1">
      <c r="A27" s="1"/>
      <c r="B27" s="52" t="s">
        <v>64</v>
      </c>
      <c r="C27" s="76"/>
      <c r="D27" s="77"/>
      <c r="E27" s="77"/>
      <c r="F27" s="77"/>
      <c r="G27" s="78"/>
      <c r="H27" s="1"/>
    </row>
    <row r="28" spans="1:8" ht="16.5" customHeight="1">
      <c r="A28" s="1"/>
      <c r="B28" s="63" t="s">
        <v>38</v>
      </c>
      <c r="C28" s="59">
        <v>24531</v>
      </c>
      <c r="D28" s="59">
        <v>59632</v>
      </c>
      <c r="E28" s="59">
        <v>0</v>
      </c>
      <c r="F28" s="59">
        <v>0</v>
      </c>
      <c r="G28" s="60">
        <f aca="true" t="shared" si="1" ref="G28:G34">SUM(C28:F28)</f>
        <v>84163</v>
      </c>
      <c r="H28" s="1"/>
    </row>
    <row r="29" spans="1:8" ht="16.5" customHeight="1">
      <c r="A29" s="1"/>
      <c r="B29" s="63" t="s">
        <v>39</v>
      </c>
      <c r="C29" s="59">
        <v>48710</v>
      </c>
      <c r="D29" s="59">
        <v>29559</v>
      </c>
      <c r="E29" s="59">
        <v>0</v>
      </c>
      <c r="F29" s="59">
        <v>0</v>
      </c>
      <c r="G29" s="60">
        <f t="shared" si="1"/>
        <v>78269</v>
      </c>
      <c r="H29" s="1"/>
    </row>
    <row r="30" spans="1:8" ht="16.5" customHeight="1">
      <c r="A30" s="1"/>
      <c r="B30" s="57" t="s">
        <v>40</v>
      </c>
      <c r="C30" s="59">
        <v>24571</v>
      </c>
      <c r="D30" s="59">
        <v>62457</v>
      </c>
      <c r="E30" s="59">
        <v>0</v>
      </c>
      <c r="F30" s="59">
        <v>0</v>
      </c>
      <c r="G30" s="60">
        <f t="shared" si="1"/>
        <v>87028</v>
      </c>
      <c r="H30" s="1"/>
    </row>
    <row r="31" spans="1:8" ht="16.5" customHeight="1">
      <c r="A31" s="1"/>
      <c r="B31" s="57" t="s">
        <v>41</v>
      </c>
      <c r="C31" s="59">
        <v>24471</v>
      </c>
      <c r="D31" s="59">
        <v>0</v>
      </c>
      <c r="E31" s="59">
        <v>0</v>
      </c>
      <c r="F31" s="59">
        <v>0</v>
      </c>
      <c r="G31" s="60">
        <f t="shared" si="1"/>
        <v>24471</v>
      </c>
      <c r="H31" s="1"/>
    </row>
    <row r="32" spans="1:8" ht="16.5" customHeight="1">
      <c r="A32" s="1"/>
      <c r="B32" s="57" t="s">
        <v>52</v>
      </c>
      <c r="C32" s="59">
        <v>24500</v>
      </c>
      <c r="D32" s="59">
        <v>32945</v>
      </c>
      <c r="E32" s="59">
        <v>22800</v>
      </c>
      <c r="F32" s="59">
        <v>0</v>
      </c>
      <c r="G32" s="60">
        <f t="shared" si="1"/>
        <v>80245</v>
      </c>
      <c r="H32" s="1"/>
    </row>
    <row r="33" spans="1:8" ht="16.5" customHeight="1">
      <c r="A33" s="1"/>
      <c r="B33" s="57" t="s">
        <v>42</v>
      </c>
      <c r="C33" s="59">
        <v>24704</v>
      </c>
      <c r="D33" s="59">
        <v>65603</v>
      </c>
      <c r="E33" s="59">
        <v>0</v>
      </c>
      <c r="F33" s="59">
        <v>0</v>
      </c>
      <c r="G33" s="60">
        <f t="shared" si="1"/>
        <v>90307</v>
      </c>
      <c r="H33" s="1"/>
    </row>
    <row r="34" spans="1:8" ht="16.5" customHeight="1">
      <c r="A34" s="1"/>
      <c r="B34" s="57" t="s">
        <v>43</v>
      </c>
      <c r="C34" s="59">
        <v>24598</v>
      </c>
      <c r="D34" s="59">
        <v>74612</v>
      </c>
      <c r="E34" s="59">
        <v>0</v>
      </c>
      <c r="F34" s="59">
        <v>7713</v>
      </c>
      <c r="G34" s="60">
        <f t="shared" si="1"/>
        <v>106923</v>
      </c>
      <c r="H34" s="1"/>
    </row>
    <row r="35" spans="1:8" ht="16.5" customHeight="1">
      <c r="A35" s="1"/>
      <c r="B35" s="57" t="s">
        <v>44</v>
      </c>
      <c r="C35" s="59">
        <v>24135</v>
      </c>
      <c r="D35" s="59">
        <v>29861</v>
      </c>
      <c r="E35" s="59">
        <v>0</v>
      </c>
      <c r="F35" s="59">
        <v>0</v>
      </c>
      <c r="G35" s="60">
        <f>SUM(C35:F35)</f>
        <v>53996</v>
      </c>
      <c r="H35" s="1"/>
    </row>
    <row r="36" spans="1:8" ht="16.5" customHeight="1">
      <c r="A36" s="1"/>
      <c r="B36" s="57" t="s">
        <v>45</v>
      </c>
      <c r="C36" s="59">
        <v>48981</v>
      </c>
      <c r="D36" s="59">
        <v>105510</v>
      </c>
      <c r="E36" s="59">
        <v>0</v>
      </c>
      <c r="F36" s="59">
        <v>0</v>
      </c>
      <c r="G36" s="60">
        <f>SUM(C36:F36)</f>
        <v>154491</v>
      </c>
      <c r="H36" s="1"/>
    </row>
    <row r="37" spans="1:8" ht="16.5" customHeight="1">
      <c r="A37" s="1"/>
      <c r="B37" s="57" t="s">
        <v>46</v>
      </c>
      <c r="C37" s="59">
        <v>24499</v>
      </c>
      <c r="D37" s="59">
        <v>29926</v>
      </c>
      <c r="E37" s="59">
        <v>22000</v>
      </c>
      <c r="F37" s="59">
        <v>0</v>
      </c>
      <c r="G37" s="60">
        <f>SUM(C37:F37)</f>
        <v>76425</v>
      </c>
      <c r="H37" s="1"/>
    </row>
    <row r="38" spans="1:8" ht="16.5" customHeight="1">
      <c r="A38" s="1"/>
      <c r="B38" s="57" t="s">
        <v>47</v>
      </c>
      <c r="C38" s="59">
        <v>24374</v>
      </c>
      <c r="D38" s="59">
        <v>65835</v>
      </c>
      <c r="E38" s="59">
        <v>0</v>
      </c>
      <c r="F38" s="59">
        <v>0</v>
      </c>
      <c r="G38" s="60">
        <v>90209</v>
      </c>
      <c r="H38" s="1"/>
    </row>
    <row r="39" spans="1:8" ht="16.5" customHeight="1">
      <c r="A39" s="1"/>
      <c r="B39" s="57" t="s">
        <v>48</v>
      </c>
      <c r="C39" s="59">
        <v>24278</v>
      </c>
      <c r="D39" s="59">
        <v>29885</v>
      </c>
      <c r="E39" s="59">
        <v>0</v>
      </c>
      <c r="F39" s="59">
        <v>15930</v>
      </c>
      <c r="G39" s="60">
        <f>SUM(C39:F39)</f>
        <v>70093</v>
      </c>
      <c r="H39" s="1"/>
    </row>
    <row r="40" spans="1:8" ht="22.5" customHeight="1" thickBot="1">
      <c r="A40" s="1"/>
      <c r="B40" s="53" t="s">
        <v>57</v>
      </c>
      <c r="C40" s="61">
        <f>SUM(C28:C39)</f>
        <v>342352</v>
      </c>
      <c r="D40" s="61">
        <f>SUM(D28:D39)</f>
        <v>585825</v>
      </c>
      <c r="E40" s="61">
        <f>SUM(E28:E39)</f>
        <v>44800</v>
      </c>
      <c r="F40" s="61">
        <f>SUM(F28:F39)</f>
        <v>23643</v>
      </c>
      <c r="G40" s="61">
        <f>SUM(G28:G39)</f>
        <v>996620</v>
      </c>
      <c r="H40" s="1"/>
    </row>
    <row r="41" spans="2:7" ht="14.25" thickBot="1" thickTop="1">
      <c r="B41" s="39"/>
      <c r="C41" s="2"/>
      <c r="D41" s="9"/>
      <c r="E41" s="9"/>
      <c r="F41" s="9"/>
      <c r="G41" s="9"/>
    </row>
    <row r="42" spans="2:7" ht="13.5" thickTop="1">
      <c r="B42" s="43" t="s">
        <v>78</v>
      </c>
      <c r="C42" s="10"/>
      <c r="D42" s="11"/>
      <c r="E42" s="12"/>
      <c r="F42" s="12"/>
      <c r="G42" s="12"/>
    </row>
    <row r="43" spans="2:7" ht="5.25" customHeight="1">
      <c r="B43" s="1"/>
      <c r="C43" s="1"/>
      <c r="D43" s="13"/>
      <c r="E43" s="14"/>
      <c r="F43" s="14"/>
      <c r="G43" s="14"/>
    </row>
    <row r="44" spans="2:7" ht="12.75">
      <c r="B44" s="15" t="s">
        <v>71</v>
      </c>
      <c r="C44" s="15"/>
      <c r="D44" s="16"/>
      <c r="E44" s="14"/>
      <c r="F44" s="14"/>
      <c r="G44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2022-03-28T08:04:05Z</cp:lastPrinted>
  <dcterms:created xsi:type="dcterms:W3CDTF">2002-11-28T19:30:57Z</dcterms:created>
  <dcterms:modified xsi:type="dcterms:W3CDTF">2022-03-28T08:04:09Z</dcterms:modified>
  <cp:category/>
  <cp:version/>
  <cp:contentType/>
  <cp:contentStatus/>
</cp:coreProperties>
</file>