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E:\WEBTODAY\5_ExternalTrade\"/>
    </mc:Choice>
  </mc:AlternateContent>
  <xr:revisionPtr revIDLastSave="0" documentId="13_ncr:1_{4C661283-3823-44EA-9994-69F61BA8BB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istorical data" sheetId="3" r:id="rId1"/>
    <sheet name="CHART-IMPORTS-EXPORTS " sheetId="7" r:id="rId2"/>
  </sheets>
  <definedNames>
    <definedName name="_xlnm.Print_Area" localSheetId="0">'Historical data'!$A$1:$K$108</definedName>
    <definedName name="_xlnm.Print_Titles" localSheetId="0">'Historical data'!$5:$6</definedName>
  </definedNames>
  <calcPr calcId="191029"/>
</workbook>
</file>

<file path=xl/calcChain.xml><?xml version="1.0" encoding="utf-8"?>
<calcChain xmlns="http://schemas.openxmlformats.org/spreadsheetml/2006/main">
  <c r="I8" i="3" l="1"/>
  <c r="I7" i="3"/>
  <c r="H8" i="3"/>
  <c r="H7" i="3"/>
  <c r="I9" i="3"/>
  <c r="H9" i="3"/>
  <c r="I10" i="3"/>
  <c r="H10" i="3"/>
  <c r="I11" i="3"/>
  <c r="H11" i="3"/>
  <c r="I12" i="3"/>
  <c r="H12" i="3"/>
  <c r="I13" i="3"/>
  <c r="H13" i="3"/>
  <c r="I15" i="3"/>
  <c r="H15" i="3"/>
  <c r="I16" i="3"/>
  <c r="H16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19" i="3"/>
  <c r="I18" i="3"/>
  <c r="I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17" i="3"/>
  <c r="I70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</calcChain>
</file>

<file path=xl/sharedStrings.xml><?xml version="1.0" encoding="utf-8"?>
<sst xmlns="http://schemas.openxmlformats.org/spreadsheetml/2006/main" count="79" uniqueCount="19">
  <si>
    <t>Total</t>
  </si>
  <si>
    <t>Ratio of Exports to Imports (%)</t>
  </si>
  <si>
    <t>Year</t>
  </si>
  <si>
    <t>Home Consumption</t>
  </si>
  <si>
    <t>FOREIGN TRADE</t>
  </si>
  <si>
    <t>IMPORTS c.i.f</t>
  </si>
  <si>
    <t>EXPORTS f.o.b</t>
  </si>
  <si>
    <t xml:space="preserve"> €000's</t>
  </si>
  <si>
    <t>Ratio of Exports to GDP (%)</t>
  </si>
  <si>
    <t>-</t>
  </si>
  <si>
    <t>Trade Balance</t>
  </si>
  <si>
    <r>
      <t>Domestic</t>
    </r>
    <r>
      <rPr>
        <b/>
        <vertAlign val="superscript"/>
        <sz val="10"/>
        <color indexed="12"/>
        <rFont val="Arial"/>
        <family val="2"/>
      </rPr>
      <t xml:space="preserve"> 1</t>
    </r>
  </si>
  <si>
    <r>
      <t xml:space="preserve">Foreign </t>
    </r>
    <r>
      <rPr>
        <b/>
        <vertAlign val="superscript"/>
        <sz val="10"/>
        <color indexed="12"/>
        <rFont val="Arial"/>
        <family val="2"/>
      </rPr>
      <t>2</t>
    </r>
  </si>
  <si>
    <r>
      <rPr>
        <sz val="10"/>
        <color rgb="FF000000"/>
        <rFont val="Arial"/>
        <family val="2"/>
      </rPr>
      <t xml:space="preserve">1. </t>
    </r>
    <r>
      <rPr>
        <sz val="10"/>
        <color indexed="8"/>
        <rFont val="Arial"/>
        <family val="2"/>
        <charset val="161"/>
      </rPr>
      <t>Exports of goods of domestic origin</t>
    </r>
  </si>
  <si>
    <r>
      <rPr>
        <sz val="10"/>
        <color rgb="FF000000"/>
        <rFont val="Arial"/>
        <family val="2"/>
      </rPr>
      <t xml:space="preserve">2. </t>
    </r>
    <r>
      <rPr>
        <sz val="10"/>
        <color indexed="8"/>
        <rFont val="Arial"/>
        <family val="2"/>
        <charset val="161"/>
      </rPr>
      <t>Exports of goods of foreign origin</t>
    </r>
  </si>
  <si>
    <t>TIME SERIES DATA, 1930-2023</t>
  </si>
  <si>
    <t>COPYRIGHT © :2024, REPUBLIC OF CYPRUS, STATISTICAL SERVICE</t>
  </si>
  <si>
    <t>(Last Update 17/06/2024)</t>
  </si>
  <si>
    <t>Note: Imports data for the year 2022 and exports data for the years 2021 and 2022 have been revised.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</si>
</sst>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2">
    <font>
      <sz val="10"/>
      <color indexed="8"/>
      <name val="»οξτΫςξα"/>
      <charset val="161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24"/>
      <color indexed="12"/>
      <name val="Arial"/>
      <family val="2"/>
    </font>
    <font>
      <sz val="24"/>
      <color indexed="12"/>
      <name val="Arial"/>
      <family val="2"/>
    </font>
    <font>
      <b/>
      <sz val="9"/>
      <color indexed="8"/>
      <name val="Arial"/>
      <family val="2"/>
    </font>
    <font>
      <sz val="12"/>
      <color indexed="8"/>
      <name val="Arial"/>
      <family val="2"/>
      <charset val="161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4"/>
      <color indexed="8"/>
      <name val="Arial"/>
      <family val="2"/>
    </font>
    <font>
      <b/>
      <sz val="14"/>
      <color indexed="12"/>
      <name val="Arial"/>
      <family val="2"/>
    </font>
    <font>
      <sz val="14"/>
      <color indexed="12"/>
      <name val="Arial"/>
      <family val="2"/>
    </font>
    <font>
      <b/>
      <sz val="10"/>
      <color indexed="12"/>
      <name val="Arial"/>
      <family val="2"/>
    </font>
    <font>
      <b/>
      <vertAlign val="superscript"/>
      <sz val="10"/>
      <color indexed="12"/>
      <name val="Arial"/>
      <family val="2"/>
    </font>
    <font>
      <sz val="10"/>
      <name val="Arial"/>
      <family val="2"/>
      <charset val="161"/>
    </font>
    <font>
      <sz val="10"/>
      <color indexed="8"/>
      <name val="Arial"/>
      <family val="2"/>
      <charset val="161"/>
    </font>
    <font>
      <b/>
      <sz val="10"/>
      <color indexed="12"/>
      <name val="Arial"/>
      <family val="2"/>
      <charset val="161"/>
    </font>
    <font>
      <b/>
      <sz val="10"/>
      <name val="Arial"/>
      <family val="2"/>
      <charset val="161"/>
    </font>
    <font>
      <b/>
      <sz val="10"/>
      <color rgb="FF0000FF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gray0625">
        <fgColor indexed="9"/>
        <bgColor indexed="9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39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39"/>
      </left>
      <right/>
      <top style="thin">
        <color indexed="39"/>
      </top>
      <bottom style="thin">
        <color indexed="39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/>
      <right style="thin">
        <color indexed="39"/>
      </right>
      <top style="thin">
        <color indexed="39"/>
      </top>
      <bottom style="thin">
        <color indexed="39"/>
      </bottom>
      <diagonal/>
    </border>
    <border>
      <left/>
      <right/>
      <top style="thin">
        <color indexed="39"/>
      </top>
      <bottom style="thin">
        <color indexed="39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39"/>
      </left>
      <right style="thin">
        <color indexed="39"/>
      </right>
      <top/>
      <bottom/>
      <diagonal/>
    </border>
    <border>
      <left/>
      <right/>
      <top style="thin">
        <color indexed="39"/>
      </top>
      <bottom/>
      <diagonal/>
    </border>
    <border>
      <left/>
      <right/>
      <top/>
      <bottom style="thin">
        <color indexed="39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/>
      <diagonal/>
    </border>
    <border>
      <left style="thin">
        <color indexed="39"/>
      </left>
      <right style="thin">
        <color indexed="39"/>
      </right>
      <top/>
      <bottom style="thin">
        <color indexed="39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12" fillId="0" borderId="1" xfId="0" applyFont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/>
    <xf numFmtId="0" fontId="2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2" fillId="0" borderId="0" xfId="0" applyFont="1"/>
    <xf numFmtId="0" fontId="14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3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164" fontId="1" fillId="0" borderId="0" xfId="0" applyNumberFormat="1" applyFont="1" applyAlignment="1">
      <alignment horizontal="right" vertical="center"/>
    </xf>
    <xf numFmtId="0" fontId="10" fillId="0" borderId="0" xfId="0" applyFont="1"/>
    <xf numFmtId="0" fontId="10" fillId="0" borderId="0" xfId="0" applyFont="1" applyProtection="1">
      <protection locked="0"/>
    </xf>
    <xf numFmtId="0" fontId="7" fillId="0" borderId="0" xfId="0" applyFont="1"/>
    <xf numFmtId="0" fontId="1" fillId="0" borderId="1" xfId="0" applyFont="1" applyBorder="1"/>
    <xf numFmtId="0" fontId="1" fillId="0" borderId="1" xfId="0" applyFont="1" applyBorder="1" applyProtection="1">
      <protection locked="0"/>
    </xf>
    <xf numFmtId="3" fontId="1" fillId="0" borderId="0" xfId="0" applyNumberFormat="1" applyFont="1" applyAlignment="1">
      <alignment vertical="center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165" fontId="19" fillId="0" borderId="0" xfId="0" applyNumberFormat="1" applyFont="1" applyAlignment="1" applyProtection="1">
      <alignment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3" fontId="16" fillId="0" borderId="8" xfId="0" applyNumberFormat="1" applyFont="1" applyBorder="1" applyAlignment="1" applyProtection="1">
      <alignment horizontal="right" vertical="center" wrapText="1" indent="2"/>
      <protection locked="0"/>
    </xf>
    <xf numFmtId="3" fontId="16" fillId="0" borderId="8" xfId="0" applyNumberFormat="1" applyFont="1" applyBorder="1" applyAlignment="1">
      <alignment horizontal="right" vertical="center" wrapText="1" indent="2"/>
    </xf>
    <xf numFmtId="3" fontId="7" fillId="0" borderId="2" xfId="0" applyNumberFormat="1" applyFont="1" applyBorder="1" applyAlignment="1">
      <alignment horizontal="right" vertical="center" indent="2"/>
    </xf>
    <xf numFmtId="3" fontId="7" fillId="0" borderId="2" xfId="0" applyNumberFormat="1" applyFont="1" applyBorder="1" applyAlignment="1" applyProtection="1">
      <alignment horizontal="right" vertical="center" indent="2"/>
      <protection locked="0"/>
    </xf>
    <xf numFmtId="3" fontId="7" fillId="0" borderId="7" xfId="0" applyNumberFormat="1" applyFont="1" applyBorder="1" applyAlignment="1" applyProtection="1">
      <alignment horizontal="right" vertical="center" indent="2"/>
      <protection locked="0"/>
    </xf>
    <xf numFmtId="3" fontId="7" fillId="0" borderId="7" xfId="0" applyNumberFormat="1" applyFont="1" applyBorder="1" applyAlignment="1">
      <alignment horizontal="right" vertical="center" indent="2"/>
    </xf>
    <xf numFmtId="0" fontId="20" fillId="0" borderId="0" xfId="0" applyFont="1" applyAlignment="1" applyProtection="1">
      <alignment horizontal="right"/>
      <protection locked="0"/>
    </xf>
    <xf numFmtId="165" fontId="16" fillId="0" borderId="8" xfId="0" applyNumberFormat="1" applyFont="1" applyBorder="1" applyAlignment="1">
      <alignment horizontal="right" vertical="center" wrapText="1" indent="3"/>
    </xf>
    <xf numFmtId="165" fontId="7" fillId="0" borderId="2" xfId="0" applyNumberFormat="1" applyFont="1" applyBorder="1" applyAlignment="1">
      <alignment horizontal="right" vertical="center" indent="3"/>
    </xf>
    <xf numFmtId="164" fontId="7" fillId="0" borderId="2" xfId="0" applyNumberFormat="1" applyFont="1" applyBorder="1" applyAlignment="1">
      <alignment horizontal="right" vertical="center" indent="3"/>
    </xf>
    <xf numFmtId="164" fontId="7" fillId="0" borderId="7" xfId="0" applyNumberFormat="1" applyFont="1" applyBorder="1" applyAlignment="1">
      <alignment horizontal="right" vertical="center" indent="3"/>
    </xf>
    <xf numFmtId="165" fontId="7" fillId="0" borderId="7" xfId="0" applyNumberFormat="1" applyFont="1" applyBorder="1" applyAlignment="1">
      <alignment horizontal="right" vertical="center" indent="3"/>
    </xf>
    <xf numFmtId="0" fontId="7" fillId="0" borderId="0" xfId="0" applyFont="1" applyProtection="1">
      <protection locked="0"/>
    </xf>
    <xf numFmtId="0" fontId="10" fillId="3" borderId="0" xfId="0" applyFont="1" applyFill="1"/>
    <xf numFmtId="0" fontId="21" fillId="3" borderId="0" xfId="0" applyFont="1" applyFill="1" applyProtection="1">
      <protection locked="0"/>
    </xf>
    <xf numFmtId="0" fontId="10" fillId="3" borderId="0" xfId="0" applyFont="1" applyFill="1" applyProtection="1">
      <protection locked="0"/>
    </xf>
    <xf numFmtId="0" fontId="8" fillId="3" borderId="0" xfId="0" applyFont="1" applyFill="1"/>
    <xf numFmtId="0" fontId="9" fillId="3" borderId="0" xfId="0" applyFont="1" applyFill="1"/>
    <xf numFmtId="0" fontId="1" fillId="3" borderId="0" xfId="0" applyFont="1" applyFill="1"/>
    <xf numFmtId="0" fontId="5" fillId="3" borderId="0" xfId="0" applyFont="1" applyFill="1" applyAlignment="1">
      <alignment horizontal="left" vertical="top"/>
    </xf>
    <xf numFmtId="0" fontId="6" fillId="3" borderId="0" xfId="0" applyFont="1" applyFill="1"/>
    <xf numFmtId="0" fontId="14" fillId="3" borderId="8" xfId="0" applyFont="1" applyFill="1" applyBorder="1" applyAlignment="1" applyProtection="1">
      <alignment horizontal="center" vertical="center" wrapText="1"/>
      <protection locked="0"/>
    </xf>
    <xf numFmtId="3" fontId="16" fillId="3" borderId="8" xfId="0" applyNumberFormat="1" applyFont="1" applyFill="1" applyBorder="1" applyAlignment="1" applyProtection="1">
      <alignment horizontal="right" vertical="center" wrapText="1" indent="2"/>
      <protection locked="0"/>
    </xf>
    <xf numFmtId="3" fontId="16" fillId="3" borderId="8" xfId="0" applyNumberFormat="1" applyFont="1" applyFill="1" applyBorder="1" applyAlignment="1">
      <alignment horizontal="right" vertical="center" wrapText="1" indent="2"/>
    </xf>
    <xf numFmtId="165" fontId="16" fillId="3" borderId="8" xfId="0" applyNumberFormat="1" applyFont="1" applyFill="1" applyBorder="1" applyAlignment="1">
      <alignment horizontal="right" vertical="center" wrapText="1" indent="3"/>
    </xf>
    <xf numFmtId="0" fontId="2" fillId="3" borderId="0" xfId="0" applyFont="1" applyFill="1"/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IMPORTS AND EXPORTS FOR YEARS 2016 - 2023 </a:t>
            </a:r>
          </a:p>
        </c:rich>
      </c:tx>
      <c:layout>
        <c:manualLayout>
          <c:xMode val="edge"/>
          <c:yMode val="edge"/>
          <c:x val="0.2339219724459852"/>
          <c:y val="1.65656703442474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558446401731529"/>
          <c:y val="8.4229005392566059E-2"/>
          <c:w val="0.77777777777777779"/>
          <c:h val="0.76886792452830188"/>
        </c:manualLayout>
      </c:layout>
      <c:lineChart>
        <c:grouping val="standard"/>
        <c:varyColors val="0"/>
        <c:ser>
          <c:idx val="0"/>
          <c:order val="0"/>
          <c:tx>
            <c:strRef>
              <c:f>'Historical data'!$C$5:$D$5</c:f>
              <c:strCache>
                <c:ptCount val="1"/>
                <c:pt idx="0">
                  <c:v>IMPORTS c.i.f</c:v>
                </c:pt>
              </c:strCache>
            </c:strRef>
          </c:tx>
          <c:marker>
            <c:symbol val="none"/>
          </c:marker>
          <c:dLbls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CY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('Historical data'!$B$14,'Historical data'!$B$13,'Historical data'!$B$12,'Historical data'!$B$11,'Historical data'!$B$10,'Historical data'!$B$9,'Historical data'!$B$8,'Historical data'!$B$7)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('Historical data'!$C$14,'Historical data'!$C$13,'Historical data'!$C$12,'Historical data'!$C$11,'Historical data'!$C$10,'Historical data'!$C$9,'Historical data'!$C$8,'Historical data'!$C$7)</c:f>
              <c:numCache>
                <c:formatCode>#,##0</c:formatCode>
                <c:ptCount val="8"/>
                <c:pt idx="0">
                  <c:v>7117491</c:v>
                </c:pt>
                <c:pt idx="1">
                  <c:v>8216208</c:v>
                </c:pt>
                <c:pt idx="2">
                  <c:v>9199954</c:v>
                </c:pt>
                <c:pt idx="3">
                  <c:v>8200053</c:v>
                </c:pt>
                <c:pt idx="4">
                  <c:v>7642096</c:v>
                </c:pt>
                <c:pt idx="5">
                  <c:v>8726274</c:v>
                </c:pt>
                <c:pt idx="6">
                  <c:v>11478188</c:v>
                </c:pt>
                <c:pt idx="7">
                  <c:v>12948896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1A-4711-976C-006F47DF8FB8}"/>
            </c:ext>
          </c:extLst>
        </c:ser>
        <c:ser>
          <c:idx val="1"/>
          <c:order val="1"/>
          <c:tx>
            <c:strRef>
              <c:f>'Historical data'!$E$5:$G$5</c:f>
              <c:strCache>
                <c:ptCount val="1"/>
                <c:pt idx="0">
                  <c:v>EXPORTS f.o.b</c:v>
                </c:pt>
              </c:strCache>
            </c:strRef>
          </c:tx>
          <c:marker>
            <c:symbol val="none"/>
          </c:marker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CY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('Historical data'!$B$14,'Historical data'!$B$13,'Historical data'!$B$12,'Historical data'!$B$11,'Historical data'!$B$10,'Historical data'!$B$9,'Historical data'!$B$8,'Historical data'!$B$7)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('Historical data'!$G$14,'Historical data'!$G$13,'Historical data'!$G$12,'Historical data'!$G$11,'Historical data'!$G$10,'Historical data'!$G$9,'Historical data'!$G$8,'Historical data'!$G$7)</c:f>
              <c:numCache>
                <c:formatCode>#,##0</c:formatCode>
                <c:ptCount val="8"/>
                <c:pt idx="0">
                  <c:v>2714184</c:v>
                </c:pt>
                <c:pt idx="1">
                  <c:v>2968382</c:v>
                </c:pt>
                <c:pt idx="2">
                  <c:v>4309883</c:v>
                </c:pt>
                <c:pt idx="3">
                  <c:v>3136969</c:v>
                </c:pt>
                <c:pt idx="4">
                  <c:v>2746551</c:v>
                </c:pt>
                <c:pt idx="5">
                  <c:v>3438943</c:v>
                </c:pt>
                <c:pt idx="6">
                  <c:v>4350252</c:v>
                </c:pt>
                <c:pt idx="7">
                  <c:v>4686283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1A-4711-976C-006F47DF8FB8}"/>
            </c:ext>
          </c:extLst>
        </c:ser>
        <c:ser>
          <c:idx val="2"/>
          <c:order val="2"/>
          <c:tx>
            <c:strRef>
              <c:f>'Historical data'!$H$5:$H$6</c:f>
              <c:strCache>
                <c:ptCount val="2"/>
                <c:pt idx="0">
                  <c:v>Trade Balance</c:v>
                </c:pt>
              </c:strCache>
            </c:strRef>
          </c:tx>
          <c:marker>
            <c:symbol val="none"/>
          </c:marker>
          <c:dLbls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CY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('Historical data'!$B$14,'Historical data'!$B$13,'Historical data'!$B$12,'Historical data'!$B$11,'Historical data'!$B$10,'Historical data'!$B$9,'Historical data'!$B$8,'Historical data'!$B$7)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('Historical data'!$H$14,'Historical data'!$H$13,'Historical data'!$H$12,'Historical data'!$H$11,'Historical data'!$H$10,'Historical data'!$H$9,'Historical data'!$H$8,'Historical data'!$H$7)</c:f>
              <c:numCache>
                <c:formatCode>#,##0</c:formatCode>
                <c:ptCount val="8"/>
                <c:pt idx="0">
                  <c:v>-4403307</c:v>
                </c:pt>
                <c:pt idx="1">
                  <c:v>-5247826</c:v>
                </c:pt>
                <c:pt idx="2">
                  <c:v>-4890071</c:v>
                </c:pt>
                <c:pt idx="3">
                  <c:v>-5063084</c:v>
                </c:pt>
                <c:pt idx="4">
                  <c:v>-4895545</c:v>
                </c:pt>
                <c:pt idx="5">
                  <c:v>-5287331</c:v>
                </c:pt>
                <c:pt idx="6">
                  <c:v>-7127936</c:v>
                </c:pt>
                <c:pt idx="7">
                  <c:v>-8262613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1A-4711-976C-006F47DF8FB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20531216"/>
        <c:axId val="1"/>
      </c:lineChart>
      <c:catAx>
        <c:axId val="182053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CY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/>
                  <a:t>€mn</a:t>
                </a:r>
              </a:p>
            </c:rich>
          </c:tx>
          <c:layout>
            <c:manualLayout>
              <c:xMode val="edge"/>
              <c:yMode val="edge"/>
              <c:x val="3.9496086091548789E-2"/>
              <c:y val="0.42823453672064576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CY"/>
          </a:p>
        </c:txPr>
        <c:crossAx val="1820531216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12590270733960413"/>
          <c:y val="0.85873856677006288"/>
          <c:w val="0.15579120254046702"/>
          <c:h val="0.12914022110872506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CY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CY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85725</xdr:rowOff>
    </xdr:from>
    <xdr:to>
      <xdr:col>10</xdr:col>
      <xdr:colOff>0</xdr:colOff>
      <xdr:row>1</xdr:row>
      <xdr:rowOff>228600</xdr:rowOff>
    </xdr:to>
    <xdr:pic>
      <xdr:nvPicPr>
        <xdr:cNvPr id="1047" name="Picture 1" descr="StatlogoSm1">
          <a:extLst>
            <a:ext uri="{FF2B5EF4-FFF2-40B4-BE49-F238E27FC236}">
              <a16:creationId xmlns:a16="http://schemas.microsoft.com/office/drawing/2014/main" id="{FD61CFB4-1922-4DB9-B709-36D8DD3DF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1525" y="85725"/>
          <a:ext cx="10287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F347169-E385-4629-83C8-112594A7AD9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8"/>
  <sheetViews>
    <sheetView showGridLines="0"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12" defaultRowHeight="15"/>
  <cols>
    <col min="1" max="1" width="2.140625" style="10" customWidth="1"/>
    <col min="2" max="2" width="13.42578125" style="10" customWidth="1"/>
    <col min="3" max="10" width="15.7109375" style="10" customWidth="1"/>
    <col min="11" max="11" width="2.28515625" style="10" customWidth="1"/>
    <col min="12" max="16" width="12" style="10"/>
    <col min="17" max="17" width="15.140625" style="10" customWidth="1"/>
    <col min="18" max="18" width="12.28515625" style="10" customWidth="1"/>
    <col min="19" max="16384" width="12" style="10"/>
  </cols>
  <sheetData>
    <row r="1" spans="2:15" s="1" customFormat="1" ht="30" customHeight="1">
      <c r="B1" s="2" t="s">
        <v>4</v>
      </c>
      <c r="C1" s="3"/>
      <c r="D1" s="3"/>
      <c r="E1" s="4"/>
      <c r="F1" s="4"/>
      <c r="G1" s="4"/>
      <c r="H1" s="4"/>
      <c r="I1" s="4"/>
      <c r="J1" s="4"/>
    </row>
    <row r="2" spans="2:15" s="5" customFormat="1" ht="22.5" customHeight="1" thickBot="1">
      <c r="B2" s="6" t="s">
        <v>15</v>
      </c>
      <c r="C2" s="7"/>
      <c r="D2" s="7"/>
      <c r="E2" s="8"/>
      <c r="F2" s="8"/>
      <c r="G2" s="8"/>
      <c r="H2" s="8"/>
      <c r="I2" s="8"/>
      <c r="J2" s="8"/>
    </row>
    <row r="3" spans="2:15" s="1" customFormat="1" ht="6.75" customHeight="1" thickTop="1">
      <c r="B3" s="9"/>
      <c r="C3" s="3"/>
      <c r="D3" s="3"/>
      <c r="E3" s="4"/>
      <c r="F3" s="4"/>
      <c r="G3" s="4"/>
      <c r="H3" s="4"/>
      <c r="I3" s="4"/>
      <c r="J3" s="4"/>
    </row>
    <row r="4" spans="2:15" ht="24.75" customHeight="1">
      <c r="B4" s="11"/>
      <c r="C4" s="12"/>
      <c r="D4" s="12"/>
      <c r="E4" s="12"/>
      <c r="F4" s="12"/>
      <c r="G4" s="12"/>
      <c r="I4" s="12"/>
      <c r="J4" s="39" t="s">
        <v>7</v>
      </c>
    </row>
    <row r="5" spans="2:15" s="13" customFormat="1" ht="19.5" customHeight="1">
      <c r="B5" s="63" t="s">
        <v>2</v>
      </c>
      <c r="C5" s="65" t="s">
        <v>5</v>
      </c>
      <c r="D5" s="66"/>
      <c r="E5" s="67" t="s">
        <v>6</v>
      </c>
      <c r="F5" s="67"/>
      <c r="G5" s="67"/>
      <c r="H5" s="61" t="s">
        <v>10</v>
      </c>
      <c r="I5" s="59" t="s">
        <v>1</v>
      </c>
      <c r="J5" s="61" t="s">
        <v>8</v>
      </c>
    </row>
    <row r="6" spans="2:15" s="13" customFormat="1" ht="33.75" customHeight="1">
      <c r="B6" s="64"/>
      <c r="C6" s="25" t="s">
        <v>0</v>
      </c>
      <c r="D6" s="26" t="s">
        <v>3</v>
      </c>
      <c r="E6" s="26" t="s">
        <v>11</v>
      </c>
      <c r="F6" s="27" t="s">
        <v>12</v>
      </c>
      <c r="G6" s="28" t="s">
        <v>0</v>
      </c>
      <c r="H6" s="62"/>
      <c r="I6" s="60"/>
      <c r="J6" s="62"/>
    </row>
    <row r="7" spans="2:15" s="58" customFormat="1" ht="18.75" customHeight="1">
      <c r="B7" s="54">
        <v>2023</v>
      </c>
      <c r="C7" s="55">
        <v>12948896</v>
      </c>
      <c r="D7" s="55">
        <v>11047584</v>
      </c>
      <c r="E7" s="55">
        <v>2361155</v>
      </c>
      <c r="F7" s="55">
        <v>2325128</v>
      </c>
      <c r="G7" s="55">
        <v>4686283</v>
      </c>
      <c r="H7" s="56">
        <f t="shared" ref="H7:H13" si="0">G7-C7</f>
        <v>-8262613</v>
      </c>
      <c r="I7" s="57">
        <f t="shared" ref="I7:I12" si="1">(G7/C7)*100</f>
        <v>36.190598796993967</v>
      </c>
      <c r="J7" s="57">
        <v>15.7</v>
      </c>
    </row>
    <row r="8" spans="2:15" s="58" customFormat="1" ht="18.75" customHeight="1">
      <c r="B8" s="54">
        <v>2022</v>
      </c>
      <c r="C8" s="55">
        <v>11478188</v>
      </c>
      <c r="D8" s="55">
        <v>10273785</v>
      </c>
      <c r="E8" s="55">
        <v>1665103</v>
      </c>
      <c r="F8" s="55">
        <v>2685149</v>
      </c>
      <c r="G8" s="55">
        <v>4350252</v>
      </c>
      <c r="H8" s="56">
        <f t="shared" si="0"/>
        <v>-7127936</v>
      </c>
      <c r="I8" s="57">
        <f t="shared" si="1"/>
        <v>37.900163335885424</v>
      </c>
      <c r="J8" s="57">
        <v>15.7</v>
      </c>
    </row>
    <row r="9" spans="2:15" s="58" customFormat="1" ht="18.75" customHeight="1">
      <c r="B9" s="54">
        <v>2021</v>
      </c>
      <c r="C9" s="55">
        <v>8726274</v>
      </c>
      <c r="D9" s="55">
        <v>7906540</v>
      </c>
      <c r="E9" s="55">
        <v>1449141</v>
      </c>
      <c r="F9" s="55">
        <v>1989802</v>
      </c>
      <c r="G9" s="55">
        <v>3438943</v>
      </c>
      <c r="H9" s="56">
        <f t="shared" si="0"/>
        <v>-5287331</v>
      </c>
      <c r="I9" s="57">
        <f t="shared" si="1"/>
        <v>39.409065083218792</v>
      </c>
      <c r="J9" s="57">
        <v>13.8</v>
      </c>
    </row>
    <row r="10" spans="2:15" s="13" customFormat="1" ht="18.75" customHeight="1">
      <c r="B10" s="32">
        <v>2020</v>
      </c>
      <c r="C10" s="33">
        <v>7642096</v>
      </c>
      <c r="D10" s="33">
        <v>7002505</v>
      </c>
      <c r="E10" s="33">
        <v>1263720</v>
      </c>
      <c r="F10" s="33">
        <v>1482831</v>
      </c>
      <c r="G10" s="33">
        <v>2746551</v>
      </c>
      <c r="H10" s="34">
        <f t="shared" si="0"/>
        <v>-4895545</v>
      </c>
      <c r="I10" s="40">
        <f t="shared" si="1"/>
        <v>35.939760505494824</v>
      </c>
      <c r="J10" s="40">
        <v>12.5</v>
      </c>
    </row>
    <row r="11" spans="2:15" s="13" customFormat="1" ht="18.75" customHeight="1">
      <c r="B11" s="32">
        <v>2019</v>
      </c>
      <c r="C11" s="33">
        <v>8200053</v>
      </c>
      <c r="D11" s="33">
        <v>7373472</v>
      </c>
      <c r="E11" s="33">
        <v>1297438</v>
      </c>
      <c r="F11" s="33">
        <v>1839531</v>
      </c>
      <c r="G11" s="33">
        <v>3136969</v>
      </c>
      <c r="H11" s="34">
        <f t="shared" si="0"/>
        <v>-5063084</v>
      </c>
      <c r="I11" s="40">
        <f t="shared" si="1"/>
        <v>38.255472251215942</v>
      </c>
      <c r="J11" s="40">
        <v>13.5</v>
      </c>
    </row>
    <row r="12" spans="2:15" s="13" customFormat="1" ht="18.75" customHeight="1">
      <c r="B12" s="32">
        <v>2018</v>
      </c>
      <c r="C12" s="33">
        <v>9199954</v>
      </c>
      <c r="D12" s="33">
        <v>7893147</v>
      </c>
      <c r="E12" s="33">
        <v>1575695</v>
      </c>
      <c r="F12" s="33">
        <v>2734189</v>
      </c>
      <c r="G12" s="33">
        <v>4309883</v>
      </c>
      <c r="H12" s="34">
        <f t="shared" si="0"/>
        <v>-4890071</v>
      </c>
      <c r="I12" s="40">
        <f t="shared" si="1"/>
        <v>46.846788581768998</v>
      </c>
      <c r="J12" s="40">
        <v>19.899999999999999</v>
      </c>
    </row>
    <row r="13" spans="2:15" s="13" customFormat="1" ht="18.75" customHeight="1">
      <c r="B13" s="32">
        <v>2017</v>
      </c>
      <c r="C13" s="33">
        <v>8216208</v>
      </c>
      <c r="D13" s="33">
        <v>7305934</v>
      </c>
      <c r="E13" s="33">
        <v>1236062</v>
      </c>
      <c r="F13" s="33">
        <v>1732320</v>
      </c>
      <c r="G13" s="33">
        <v>2968382</v>
      </c>
      <c r="H13" s="34">
        <f t="shared" si="0"/>
        <v>-5247826</v>
      </c>
      <c r="I13" s="40">
        <f t="shared" ref="I13:I46" si="2">(G13/C13)*100</f>
        <v>36.12836968100126</v>
      </c>
      <c r="J13" s="40">
        <v>14.6</v>
      </c>
    </row>
    <row r="14" spans="2:15" s="13" customFormat="1" ht="18.75" customHeight="1">
      <c r="B14" s="32">
        <v>2016</v>
      </c>
      <c r="C14" s="33">
        <v>7117491</v>
      </c>
      <c r="D14" s="33">
        <v>6460287</v>
      </c>
      <c r="E14" s="33">
        <v>962833</v>
      </c>
      <c r="F14" s="33">
        <v>1751351</v>
      </c>
      <c r="G14" s="33">
        <v>2714184</v>
      </c>
      <c r="H14" s="34">
        <v>-4403307</v>
      </c>
      <c r="I14" s="40">
        <v>38.133999747944884</v>
      </c>
      <c r="J14" s="40">
        <v>14.3</v>
      </c>
    </row>
    <row r="15" spans="2:15" s="13" customFormat="1" ht="18.75" customHeight="1">
      <c r="B15" s="32">
        <v>2015</v>
      </c>
      <c r="C15" s="33">
        <v>6434713</v>
      </c>
      <c r="D15" s="33">
        <v>5908367</v>
      </c>
      <c r="E15" s="33">
        <v>834053</v>
      </c>
      <c r="F15" s="33">
        <v>2193285</v>
      </c>
      <c r="G15" s="33">
        <v>3027338</v>
      </c>
      <c r="H15" s="34">
        <f t="shared" ref="H15:H45" si="3">G15-C15</f>
        <v>-3407375</v>
      </c>
      <c r="I15" s="40">
        <f t="shared" si="2"/>
        <v>47.046977852780692</v>
      </c>
      <c r="J15" s="40">
        <v>16.899999999999999</v>
      </c>
      <c r="M15" s="29"/>
      <c r="N15" s="29"/>
      <c r="O15" s="29"/>
    </row>
    <row r="16" spans="2:15" s="13" customFormat="1" ht="18.75" customHeight="1">
      <c r="B16" s="32">
        <v>2014</v>
      </c>
      <c r="C16" s="33">
        <v>6070440</v>
      </c>
      <c r="D16" s="33">
        <v>5817343</v>
      </c>
      <c r="E16" s="33">
        <v>735333</v>
      </c>
      <c r="F16" s="33">
        <v>1717878</v>
      </c>
      <c r="G16" s="33">
        <v>2453211</v>
      </c>
      <c r="H16" s="34">
        <f t="shared" si="3"/>
        <v>-3617229</v>
      </c>
      <c r="I16" s="40">
        <f t="shared" si="2"/>
        <v>40.412408326249825</v>
      </c>
      <c r="J16" s="40">
        <v>14</v>
      </c>
      <c r="M16" s="30"/>
      <c r="N16" s="30"/>
      <c r="O16" s="30"/>
    </row>
    <row r="17" spans="2:10" s="13" customFormat="1" ht="18.75" customHeight="1">
      <c r="B17" s="32">
        <v>2013</v>
      </c>
      <c r="C17" s="33">
        <v>4830360</v>
      </c>
      <c r="D17" s="33">
        <v>4579401</v>
      </c>
      <c r="E17" s="33">
        <v>715934</v>
      </c>
      <c r="F17" s="33">
        <v>893331</v>
      </c>
      <c r="G17" s="33">
        <v>1609265</v>
      </c>
      <c r="H17" s="34">
        <f t="shared" si="3"/>
        <v>-3221095</v>
      </c>
      <c r="I17" s="40">
        <f t="shared" si="2"/>
        <v>33.31563278927451</v>
      </c>
      <c r="J17" s="40">
        <v>8.9</v>
      </c>
    </row>
    <row r="18" spans="2:10" s="13" customFormat="1" ht="18.75" customHeight="1">
      <c r="B18" s="32">
        <v>2012</v>
      </c>
      <c r="C18" s="33">
        <v>5742195</v>
      </c>
      <c r="D18" s="33">
        <v>5450169</v>
      </c>
      <c r="E18" s="33">
        <v>648318</v>
      </c>
      <c r="F18" s="33">
        <v>774081</v>
      </c>
      <c r="G18" s="33">
        <v>1422399</v>
      </c>
      <c r="H18" s="34">
        <f t="shared" si="3"/>
        <v>-4319796</v>
      </c>
      <c r="I18" s="40">
        <f t="shared" si="2"/>
        <v>24.770997850125255</v>
      </c>
      <c r="J18" s="40">
        <v>7.3</v>
      </c>
    </row>
    <row r="19" spans="2:10" s="1" customFormat="1" ht="18.75" customHeight="1">
      <c r="B19" s="14">
        <v>2011</v>
      </c>
      <c r="C19" s="35">
        <v>6310513</v>
      </c>
      <c r="D19" s="35">
        <v>5951195</v>
      </c>
      <c r="E19" s="35">
        <v>627247</v>
      </c>
      <c r="F19" s="35">
        <v>776719</v>
      </c>
      <c r="G19" s="35">
        <v>1403966</v>
      </c>
      <c r="H19" s="34">
        <f t="shared" si="3"/>
        <v>-4906547</v>
      </c>
      <c r="I19" s="40">
        <f t="shared" si="2"/>
        <v>22.248048613480396</v>
      </c>
      <c r="J19" s="41">
        <v>7.1</v>
      </c>
    </row>
    <row r="20" spans="2:10" s="1" customFormat="1" ht="18.75" customHeight="1">
      <c r="B20" s="14">
        <v>2010</v>
      </c>
      <c r="C20" s="35">
        <v>6517413</v>
      </c>
      <c r="D20" s="35">
        <v>6218758</v>
      </c>
      <c r="E20" s="35">
        <v>566658</v>
      </c>
      <c r="F20" s="35">
        <v>570129</v>
      </c>
      <c r="G20" s="35">
        <v>1136788</v>
      </c>
      <c r="H20" s="34">
        <f t="shared" si="3"/>
        <v>-5380625</v>
      </c>
      <c r="I20" s="40">
        <f t="shared" si="2"/>
        <v>17.442319521564766</v>
      </c>
      <c r="J20" s="41">
        <v>5.8</v>
      </c>
    </row>
    <row r="21" spans="2:10" s="1" customFormat="1" ht="18.75" customHeight="1">
      <c r="B21" s="14">
        <v>2009</v>
      </c>
      <c r="C21" s="35">
        <v>5691778</v>
      </c>
      <c r="D21" s="35">
        <v>5430394</v>
      </c>
      <c r="E21" s="35">
        <v>479368</v>
      </c>
      <c r="F21" s="35">
        <v>491078</v>
      </c>
      <c r="G21" s="35">
        <v>970447</v>
      </c>
      <c r="H21" s="34">
        <f t="shared" si="3"/>
        <v>-4721331</v>
      </c>
      <c r="I21" s="40">
        <f t="shared" si="2"/>
        <v>17.049979812986383</v>
      </c>
      <c r="J21" s="41">
        <v>5.2</v>
      </c>
    </row>
    <row r="22" spans="2:10" s="1" customFormat="1" ht="18.75" customHeight="1">
      <c r="B22" s="14">
        <v>2008</v>
      </c>
      <c r="C22" s="35">
        <v>7366650</v>
      </c>
      <c r="D22" s="35">
        <v>6925061</v>
      </c>
      <c r="E22" s="35">
        <v>547167</v>
      </c>
      <c r="F22" s="35">
        <v>643203</v>
      </c>
      <c r="G22" s="35">
        <v>1190369</v>
      </c>
      <c r="H22" s="34">
        <f t="shared" si="3"/>
        <v>-6176281</v>
      </c>
      <c r="I22" s="40">
        <f t="shared" si="2"/>
        <v>16.158891762198557</v>
      </c>
      <c r="J22" s="41">
        <v>6.3</v>
      </c>
    </row>
    <row r="23" spans="2:10" s="1" customFormat="1" ht="18.75" customHeight="1">
      <c r="B23" s="14">
        <v>2007</v>
      </c>
      <c r="C23" s="35">
        <v>6353444</v>
      </c>
      <c r="D23" s="35">
        <v>5928992.2326978482</v>
      </c>
      <c r="E23" s="35">
        <v>505072.83767944592</v>
      </c>
      <c r="F23" s="35">
        <v>577596</v>
      </c>
      <c r="G23" s="35">
        <v>1082668</v>
      </c>
      <c r="H23" s="34">
        <f t="shared" si="3"/>
        <v>-5270776</v>
      </c>
      <c r="I23" s="40">
        <f t="shared" si="2"/>
        <v>17.040647560598629</v>
      </c>
      <c r="J23" s="41">
        <v>6.2</v>
      </c>
    </row>
    <row r="24" spans="2:10" s="1" customFormat="1" ht="18.75" customHeight="1">
      <c r="B24" s="14">
        <v>2006</v>
      </c>
      <c r="C24" s="35">
        <v>5513455.2363508381</v>
      </c>
      <c r="D24" s="35">
        <v>5030986</v>
      </c>
      <c r="E24" s="35">
        <v>446625</v>
      </c>
      <c r="F24" s="35">
        <v>665133</v>
      </c>
      <c r="G24" s="35">
        <v>1111757.9116789745</v>
      </c>
      <c r="H24" s="34">
        <f t="shared" si="3"/>
        <v>-4401697.3246718636</v>
      </c>
      <c r="I24" s="40">
        <f t="shared" si="2"/>
        <v>20.164449769157969</v>
      </c>
      <c r="J24" s="41">
        <v>6.9</v>
      </c>
    </row>
    <row r="25" spans="2:10" s="1" customFormat="1" ht="18.75" customHeight="1">
      <c r="B25" s="14">
        <v>2005</v>
      </c>
      <c r="C25" s="35">
        <v>5069069</v>
      </c>
      <c r="D25" s="35">
        <v>4426956</v>
      </c>
      <c r="E25" s="35">
        <v>406984</v>
      </c>
      <c r="F25" s="35">
        <v>821758.69763563736</v>
      </c>
      <c r="G25" s="35">
        <v>1228743</v>
      </c>
      <c r="H25" s="34">
        <f t="shared" si="3"/>
        <v>-3840326</v>
      </c>
      <c r="I25" s="40">
        <f t="shared" si="2"/>
        <v>24.240013304218191</v>
      </c>
      <c r="J25" s="41">
        <v>8.3000000000000007</v>
      </c>
    </row>
    <row r="26" spans="2:10" s="1" customFormat="1" ht="18.75" customHeight="1">
      <c r="B26" s="14">
        <v>2004</v>
      </c>
      <c r="C26" s="35">
        <v>4577860</v>
      </c>
      <c r="D26" s="35">
        <v>4230768</v>
      </c>
      <c r="E26" s="35">
        <v>415086</v>
      </c>
      <c r="F26" s="35">
        <v>521283</v>
      </c>
      <c r="G26" s="35">
        <v>936369</v>
      </c>
      <c r="H26" s="34">
        <f t="shared" si="3"/>
        <v>-3641491</v>
      </c>
      <c r="I26" s="40">
        <f t="shared" si="2"/>
        <v>20.454295238386493</v>
      </c>
      <c r="J26" s="41">
        <v>6.8</v>
      </c>
    </row>
    <row r="27" spans="2:10" s="1" customFormat="1" ht="18.75" customHeight="1">
      <c r="B27" s="14">
        <v>2003</v>
      </c>
      <c r="C27" s="35">
        <v>3936673</v>
      </c>
      <c r="D27" s="35">
        <v>3582028.2465990293</v>
      </c>
      <c r="E27" s="35">
        <v>367762</v>
      </c>
      <c r="F27" s="35">
        <v>446898</v>
      </c>
      <c r="G27" s="35">
        <v>814660</v>
      </c>
      <c r="H27" s="34">
        <f t="shared" si="3"/>
        <v>-3122013</v>
      </c>
      <c r="I27" s="40">
        <f t="shared" si="2"/>
        <v>20.694124200816272</v>
      </c>
      <c r="J27" s="41">
        <v>6.3</v>
      </c>
    </row>
    <row r="28" spans="2:10" s="1" customFormat="1" ht="18.75" customHeight="1">
      <c r="B28" s="14">
        <v>2002</v>
      </c>
      <c r="C28" s="35">
        <v>4248629</v>
      </c>
      <c r="D28" s="35">
        <v>3855354</v>
      </c>
      <c r="E28" s="35">
        <v>402564</v>
      </c>
      <c r="F28" s="35">
        <v>471005</v>
      </c>
      <c r="G28" s="35">
        <v>873569</v>
      </c>
      <c r="H28" s="34">
        <f t="shared" si="3"/>
        <v>-3375060</v>
      </c>
      <c r="I28" s="40">
        <f t="shared" si="2"/>
        <v>20.561197506301447</v>
      </c>
      <c r="J28" s="41">
        <v>7.4</v>
      </c>
    </row>
    <row r="29" spans="2:10" s="1" customFormat="1" ht="18.75" customHeight="1">
      <c r="B29" s="14">
        <v>2001</v>
      </c>
      <c r="C29" s="35">
        <v>4320574</v>
      </c>
      <c r="D29" s="35">
        <v>3719319</v>
      </c>
      <c r="E29" s="35">
        <v>424759</v>
      </c>
      <c r="F29" s="35">
        <v>648292</v>
      </c>
      <c r="G29" s="35">
        <v>1073051.2546260385</v>
      </c>
      <c r="H29" s="34">
        <f t="shared" si="3"/>
        <v>-3247522.7453739615</v>
      </c>
      <c r="I29" s="40">
        <f t="shared" si="2"/>
        <v>24.835849464123019</v>
      </c>
      <c r="J29" s="41">
        <v>9.4</v>
      </c>
    </row>
    <row r="30" spans="2:10" s="1" customFormat="1" ht="18.75" customHeight="1">
      <c r="B30" s="14">
        <v>2000</v>
      </c>
      <c r="C30" s="35">
        <v>4103976</v>
      </c>
      <c r="D30" s="35">
        <v>3363711</v>
      </c>
      <c r="E30" s="35">
        <v>411367.30022861098</v>
      </c>
      <c r="F30" s="35">
        <v>599893</v>
      </c>
      <c r="G30" s="35">
        <v>1011259.6834986692</v>
      </c>
      <c r="H30" s="34">
        <f t="shared" si="3"/>
        <v>-3092716.3165013306</v>
      </c>
      <c r="I30" s="40">
        <f t="shared" si="2"/>
        <v>24.64097459387358</v>
      </c>
      <c r="J30" s="41">
        <v>9.5</v>
      </c>
    </row>
    <row r="31" spans="2:10" s="1" customFormat="1" ht="18.75" customHeight="1">
      <c r="B31" s="14">
        <v>1999</v>
      </c>
      <c r="C31" s="35">
        <v>3367491</v>
      </c>
      <c r="D31" s="35">
        <v>2784270</v>
      </c>
      <c r="E31" s="35">
        <v>367711</v>
      </c>
      <c r="F31" s="35">
        <v>559920.65254906251</v>
      </c>
      <c r="G31" s="35">
        <v>927632.18595051207</v>
      </c>
      <c r="H31" s="34">
        <f t="shared" si="3"/>
        <v>-2439858.8140494879</v>
      </c>
      <c r="I31" s="40">
        <f t="shared" si="2"/>
        <v>27.546686418776233</v>
      </c>
      <c r="J31" s="41">
        <v>9.5</v>
      </c>
    </row>
    <row r="32" spans="2:10" s="1" customFormat="1" ht="18.75" customHeight="1">
      <c r="B32" s="14">
        <v>1998</v>
      </c>
      <c r="C32" s="35">
        <v>3254391</v>
      </c>
      <c r="D32" s="35">
        <v>2700325</v>
      </c>
      <c r="E32" s="35">
        <v>378176</v>
      </c>
      <c r="F32" s="35">
        <v>563491.62956153869</v>
      </c>
      <c r="G32" s="35">
        <v>941668.34679141734</v>
      </c>
      <c r="H32" s="34">
        <f t="shared" si="3"/>
        <v>-2312722.6532085827</v>
      </c>
      <c r="I32" s="40">
        <f t="shared" si="2"/>
        <v>28.935316831671958</v>
      </c>
      <c r="J32" s="41">
        <v>10.4</v>
      </c>
    </row>
    <row r="33" spans="2:10" s="1" customFormat="1" ht="18.75" customHeight="1">
      <c r="B33" s="14">
        <v>1997</v>
      </c>
      <c r="C33" s="35">
        <v>3245214</v>
      </c>
      <c r="D33" s="35">
        <v>2532957.2132027051</v>
      </c>
      <c r="E33" s="35">
        <v>375473</v>
      </c>
      <c r="F33" s="35">
        <v>718056.84175275173</v>
      </c>
      <c r="G33" s="35">
        <v>1093530</v>
      </c>
      <c r="H33" s="34">
        <f t="shared" si="3"/>
        <v>-2151684</v>
      </c>
      <c r="I33" s="40">
        <f t="shared" si="2"/>
        <v>33.696699200730677</v>
      </c>
      <c r="J33" s="41">
        <v>13.1</v>
      </c>
    </row>
    <row r="34" spans="2:10" s="1" customFormat="1" ht="18.75" customHeight="1">
      <c r="B34" s="14">
        <v>1996</v>
      </c>
      <c r="C34" s="35">
        <v>3173742</v>
      </c>
      <c r="D34" s="35">
        <v>2503362</v>
      </c>
      <c r="E34" s="35">
        <v>393909</v>
      </c>
      <c r="F34" s="35">
        <v>715019</v>
      </c>
      <c r="G34" s="35">
        <v>1108928</v>
      </c>
      <c r="H34" s="34">
        <f t="shared" si="3"/>
        <v>-2064814</v>
      </c>
      <c r="I34" s="40">
        <f t="shared" si="2"/>
        <v>34.940710366501122</v>
      </c>
      <c r="J34" s="41">
        <v>13.9</v>
      </c>
    </row>
    <row r="35" spans="2:10" s="1" customFormat="1" ht="18.75" customHeight="1">
      <c r="B35" s="14">
        <v>1995</v>
      </c>
      <c r="C35" s="35">
        <v>2854061.5164862955</v>
      </c>
      <c r="D35" s="35">
        <v>2293123</v>
      </c>
      <c r="E35" s="35">
        <v>410794</v>
      </c>
      <c r="F35" s="35">
        <v>538517</v>
      </c>
      <c r="G35" s="35">
        <v>949310</v>
      </c>
      <c r="H35" s="34">
        <f t="shared" si="3"/>
        <v>-1904751.5164862955</v>
      </c>
      <c r="I35" s="40">
        <f t="shared" si="2"/>
        <v>33.261721743430343</v>
      </c>
      <c r="J35" s="41">
        <v>12.4</v>
      </c>
    </row>
    <row r="36" spans="2:10" s="1" customFormat="1" ht="18.75" customHeight="1">
      <c r="B36" s="14">
        <v>1994</v>
      </c>
      <c r="C36" s="35">
        <v>2532526.6456394782</v>
      </c>
      <c r="D36" s="35">
        <v>2069304</v>
      </c>
      <c r="E36" s="35">
        <v>374998.71854891902</v>
      </c>
      <c r="F36" s="35">
        <v>438257.97831443051</v>
      </c>
      <c r="G36" s="35">
        <v>813256.69686334953</v>
      </c>
      <c r="H36" s="34">
        <f t="shared" si="3"/>
        <v>-1719269.9487761287</v>
      </c>
      <c r="I36" s="40">
        <f t="shared" si="2"/>
        <v>32.112463585077002</v>
      </c>
      <c r="J36" s="41">
        <v>13</v>
      </c>
    </row>
    <row r="37" spans="2:10" s="1" customFormat="1" ht="18.75" customHeight="1">
      <c r="B37" s="14">
        <v>1993</v>
      </c>
      <c r="C37" s="35">
        <v>2248652.767763475</v>
      </c>
      <c r="D37" s="35">
        <v>1917023.4796010074</v>
      </c>
      <c r="E37" s="35">
        <v>352995.6</v>
      </c>
      <c r="F37" s="35">
        <v>384202.95451361244</v>
      </c>
      <c r="G37" s="35">
        <v>737197</v>
      </c>
      <c r="H37" s="34">
        <f t="shared" si="3"/>
        <v>-1511455.767763475</v>
      </c>
      <c r="I37" s="40">
        <f t="shared" si="2"/>
        <v>32.783941147713129</v>
      </c>
      <c r="J37" s="41">
        <v>13.2</v>
      </c>
    </row>
    <row r="38" spans="2:10" s="1" customFormat="1" ht="18.75" customHeight="1">
      <c r="B38" s="14">
        <v>1992</v>
      </c>
      <c r="C38" s="35">
        <v>2824924.7361065075</v>
      </c>
      <c r="D38" s="35">
        <v>2376099.0578771653</v>
      </c>
      <c r="E38" s="35">
        <v>376683.3995701159</v>
      </c>
      <c r="F38" s="35">
        <v>380303.92602439201</v>
      </c>
      <c r="G38" s="35">
        <v>756987.32559450786</v>
      </c>
      <c r="H38" s="34">
        <f t="shared" si="3"/>
        <v>-2067937.4105119996</v>
      </c>
      <c r="I38" s="40">
        <f t="shared" si="2"/>
        <v>26.796725446138304</v>
      </c>
      <c r="J38" s="41">
        <v>14.3</v>
      </c>
    </row>
    <row r="39" spans="2:10" s="1" customFormat="1" ht="18.75" customHeight="1">
      <c r="B39" s="14">
        <v>1991</v>
      </c>
      <c r="C39" s="35">
        <v>2257279.4964409834</v>
      </c>
      <c r="D39" s="35">
        <v>1912097.5816455199</v>
      </c>
      <c r="E39" s="35">
        <v>424355.08838595258</v>
      </c>
      <c r="F39" s="35">
        <v>330488</v>
      </c>
      <c r="G39" s="35">
        <v>754841</v>
      </c>
      <c r="H39" s="34">
        <f t="shared" si="3"/>
        <v>-1502438.4964409834</v>
      </c>
      <c r="I39" s="40">
        <f t="shared" si="2"/>
        <v>33.440298429598364</v>
      </c>
      <c r="J39" s="41">
        <v>16.5</v>
      </c>
    </row>
    <row r="40" spans="2:10" s="1" customFormat="1" ht="18.75" customHeight="1">
      <c r="B40" s="14">
        <v>1990</v>
      </c>
      <c r="C40" s="35">
        <v>2184511.8696542135</v>
      </c>
      <c r="D40" s="35">
        <v>1852935.5481364285</v>
      </c>
      <c r="E40" s="35">
        <v>448834.22123654909</v>
      </c>
      <c r="F40" s="35">
        <v>295430</v>
      </c>
      <c r="G40" s="35">
        <v>744265.079262021</v>
      </c>
      <c r="H40" s="34">
        <f t="shared" si="3"/>
        <v>-1440246.7903921925</v>
      </c>
      <c r="I40" s="40">
        <f t="shared" si="2"/>
        <v>34.070086301697721</v>
      </c>
      <c r="J40" s="41">
        <v>17</v>
      </c>
    </row>
    <row r="41" spans="2:10" s="1" customFormat="1" ht="18.75" customHeight="1">
      <c r="B41" s="14">
        <v>1989</v>
      </c>
      <c r="C41" s="35">
        <v>2038187.2422147577</v>
      </c>
      <c r="D41" s="35">
        <v>1749023.5342762535</v>
      </c>
      <c r="E41" s="35">
        <v>421775.10020947456</v>
      </c>
      <c r="F41" s="35">
        <v>249788.98772199007</v>
      </c>
      <c r="G41" s="35">
        <v>671564.08793146466</v>
      </c>
      <c r="H41" s="34">
        <f t="shared" si="3"/>
        <v>-1366623.1542832931</v>
      </c>
      <c r="I41" s="40">
        <f t="shared" si="2"/>
        <v>32.949087013307086</v>
      </c>
      <c r="J41" s="41">
        <v>17.399999999999999</v>
      </c>
    </row>
    <row r="42" spans="2:10" s="1" customFormat="1" ht="18.75" customHeight="1">
      <c r="B42" s="14">
        <v>1988</v>
      </c>
      <c r="C42" s="35">
        <v>1579200.5112135513</v>
      </c>
      <c r="D42" s="35">
        <v>1382994.9732945596</v>
      </c>
      <c r="E42" s="35">
        <v>402772.03497848875</v>
      </c>
      <c r="F42" s="35">
        <v>162537.54651667425</v>
      </c>
      <c r="G42" s="35">
        <v>565309.58149516303</v>
      </c>
      <c r="H42" s="34">
        <f t="shared" si="3"/>
        <v>-1013890.9297183882</v>
      </c>
      <c r="I42" s="40">
        <f t="shared" si="2"/>
        <v>35.797201019188222</v>
      </c>
      <c r="J42" s="41">
        <v>16.600000000000001</v>
      </c>
    </row>
    <row r="43" spans="2:10" s="1" customFormat="1" ht="18.75" customHeight="1">
      <c r="B43" s="14">
        <v>1987</v>
      </c>
      <c r="C43" s="35">
        <v>1299594.7197381055</v>
      </c>
      <c r="D43" s="35">
        <v>1157661.1980029866</v>
      </c>
      <c r="E43" s="35">
        <v>386063.62148327113</v>
      </c>
      <c r="F43" s="35">
        <v>123085.93923529834</v>
      </c>
      <c r="G43" s="35">
        <v>509149.56071856944</v>
      </c>
      <c r="H43" s="34">
        <f t="shared" si="3"/>
        <v>-790445.15901953611</v>
      </c>
      <c r="I43" s="40">
        <f t="shared" si="2"/>
        <v>39.177564588841456</v>
      </c>
      <c r="J43" s="41">
        <v>16.7</v>
      </c>
    </row>
    <row r="44" spans="2:10" s="1" customFormat="1" ht="18.75" customHeight="1">
      <c r="B44" s="14">
        <v>1986</v>
      </c>
      <c r="C44" s="35">
        <v>1132927.4835376253</v>
      </c>
      <c r="D44" s="35">
        <v>999806.92803712457</v>
      </c>
      <c r="E44" s="35">
        <v>309405.50921448757</v>
      </c>
      <c r="F44" s="35">
        <v>135100.82457105562</v>
      </c>
      <c r="G44" s="35">
        <v>444506.33378554322</v>
      </c>
      <c r="H44" s="34">
        <f t="shared" si="3"/>
        <v>-688421.14975208207</v>
      </c>
      <c r="I44" s="40">
        <f t="shared" si="2"/>
        <v>39.235197331213904</v>
      </c>
      <c r="J44" s="41">
        <v>16.3</v>
      </c>
    </row>
    <row r="45" spans="2:10" s="1" customFormat="1" ht="18.75" customHeight="1">
      <c r="B45" s="14">
        <v>1985</v>
      </c>
      <c r="C45" s="35">
        <v>1302485.6733769141</v>
      </c>
      <c r="D45" s="35">
        <v>1153432.4094355807</v>
      </c>
      <c r="E45" s="35">
        <v>360019.40971237404</v>
      </c>
      <c r="F45" s="35">
        <v>136518.96376739786</v>
      </c>
      <c r="G45" s="35">
        <v>496538.37347977189</v>
      </c>
      <c r="H45" s="34">
        <f t="shared" si="3"/>
        <v>-805947.29989714222</v>
      </c>
      <c r="I45" s="40">
        <f t="shared" si="2"/>
        <v>38.122367380242451</v>
      </c>
      <c r="J45" s="41">
        <v>19.600000000000001</v>
      </c>
    </row>
    <row r="46" spans="2:10" s="1" customFormat="1" ht="18.75" customHeight="1">
      <c r="B46" s="14">
        <v>1984</v>
      </c>
      <c r="C46" s="35">
        <v>1360935.2200849517</v>
      </c>
      <c r="D46" s="35">
        <v>1199028.1475001452</v>
      </c>
      <c r="E46" s="35">
        <v>417419.87513540668</v>
      </c>
      <c r="F46" s="35">
        <v>158079.8053561238</v>
      </c>
      <c r="G46" s="35">
        <v>575499.68049153045</v>
      </c>
      <c r="H46" s="35">
        <f t="shared" ref="H46:H70" si="4">-C46+G46</f>
        <v>-785435.53959342127</v>
      </c>
      <c r="I46" s="41">
        <f t="shared" si="2"/>
        <v>42.287073770903426</v>
      </c>
      <c r="J46" s="41">
        <v>25.2</v>
      </c>
    </row>
    <row r="47" spans="2:10" s="1" customFormat="1" ht="18.75" customHeight="1">
      <c r="B47" s="14">
        <v>1983</v>
      </c>
      <c r="C47" s="35">
        <v>1096857.1985087327</v>
      </c>
      <c r="D47" s="35">
        <v>969880.77379142086</v>
      </c>
      <c r="E47" s="35">
        <v>322959.84444892482</v>
      </c>
      <c r="F47" s="35">
        <v>122173.54606560347</v>
      </c>
      <c r="G47" s="35">
        <v>445133.39051452826</v>
      </c>
      <c r="H47" s="35">
        <f t="shared" si="4"/>
        <v>-651723.80799420446</v>
      </c>
      <c r="I47" s="41">
        <f t="shared" ref="I47:I70" si="5">(G47/C47)*100</f>
        <v>40.582620155087064</v>
      </c>
      <c r="J47" s="41">
        <v>22.9</v>
      </c>
    </row>
    <row r="48" spans="2:10" s="1" customFormat="1" ht="18.75" customHeight="1">
      <c r="B48" s="14">
        <v>1982</v>
      </c>
      <c r="C48" s="35">
        <v>986804.47106825188</v>
      </c>
      <c r="D48" s="35">
        <v>902638.76406606147</v>
      </c>
      <c r="E48" s="35">
        <v>350092.43533797847</v>
      </c>
      <c r="F48" s="35">
        <v>100652.00231002916</v>
      </c>
      <c r="G48" s="35">
        <v>450744.43764800765</v>
      </c>
      <c r="H48" s="35">
        <f t="shared" si="4"/>
        <v>-536060.03342024423</v>
      </c>
      <c r="I48" s="41">
        <f t="shared" si="5"/>
        <v>45.677178292479795</v>
      </c>
      <c r="J48" s="41">
        <v>25.7</v>
      </c>
    </row>
    <row r="49" spans="2:12" s="1" customFormat="1" ht="18.75" customHeight="1">
      <c r="B49" s="14">
        <v>1981</v>
      </c>
      <c r="C49" s="35">
        <v>836421.91520552768</v>
      </c>
      <c r="D49" s="35">
        <v>794803.80129648687</v>
      </c>
      <c r="E49" s="35">
        <v>342711.27711123339</v>
      </c>
      <c r="F49" s="35">
        <v>58422.209084975591</v>
      </c>
      <c r="G49" s="35">
        <v>401133.48619620898</v>
      </c>
      <c r="H49" s="35">
        <f t="shared" si="4"/>
        <v>-435288.4290093187</v>
      </c>
      <c r="I49" s="41">
        <f t="shared" si="5"/>
        <v>47.958270688978956</v>
      </c>
      <c r="J49" s="41">
        <v>26.8</v>
      </c>
    </row>
    <row r="50" spans="2:12" s="1" customFormat="1" ht="18.75" customHeight="1">
      <c r="B50" s="14">
        <v>1980</v>
      </c>
      <c r="C50" s="35">
        <v>724945.92276438046</v>
      </c>
      <c r="D50" s="35">
        <v>669884.53271459183</v>
      </c>
      <c r="E50" s="35">
        <v>268296.55853497679</v>
      </c>
      <c r="F50" s="35">
        <v>52982.022095633845</v>
      </c>
      <c r="G50" s="35">
        <v>321278.58063061064</v>
      </c>
      <c r="H50" s="35">
        <f t="shared" si="4"/>
        <v>-403667.34213376982</v>
      </c>
      <c r="I50" s="41">
        <f t="shared" si="5"/>
        <v>44.317592601321735</v>
      </c>
      <c r="J50" s="41">
        <v>24.7</v>
      </c>
    </row>
    <row r="51" spans="2:12" s="1" customFormat="1" ht="18.75" customHeight="1">
      <c r="B51" s="14">
        <v>1979</v>
      </c>
      <c r="C51" s="35">
        <v>611001.00124044472</v>
      </c>
      <c r="D51" s="35">
        <v>568487.58017612272</v>
      </c>
      <c r="E51" s="35">
        <v>230900.39878757644</v>
      </c>
      <c r="F51" s="35">
        <v>45672.62512942656</v>
      </c>
      <c r="G51" s="35">
        <v>276573.02391700301</v>
      </c>
      <c r="H51" s="35">
        <f t="shared" si="4"/>
        <v>-334427.97732344171</v>
      </c>
      <c r="I51" s="41">
        <f t="shared" si="5"/>
        <v>45.265559852685797</v>
      </c>
      <c r="J51" s="41">
        <v>25.7</v>
      </c>
    </row>
    <row r="52" spans="2:12" s="1" customFormat="1" ht="18.75" customHeight="1">
      <c r="B52" s="14">
        <v>1978</v>
      </c>
      <c r="C52" s="35">
        <v>482997.70705686568</v>
      </c>
      <c r="D52" s="35">
        <v>451679.04263644043</v>
      </c>
      <c r="E52" s="35">
        <v>181754.18692783211</v>
      </c>
      <c r="F52" s="35">
        <v>37578.980101627618</v>
      </c>
      <c r="G52" s="35">
        <v>219333.16702945973</v>
      </c>
      <c r="H52" s="35">
        <f t="shared" si="4"/>
        <v>-263664.54002740595</v>
      </c>
      <c r="I52" s="41">
        <f t="shared" si="5"/>
        <v>45.410809166354191</v>
      </c>
      <c r="J52" s="41">
        <v>25.3</v>
      </c>
    </row>
    <row r="53" spans="2:12" s="1" customFormat="1" ht="18.75" customHeight="1">
      <c r="B53" s="14">
        <v>1977</v>
      </c>
      <c r="C53" s="35">
        <v>433998.43492107972</v>
      </c>
      <c r="D53" s="35">
        <v>406667.64626482641</v>
      </c>
      <c r="E53" s="35">
        <v>190001.6060853549</v>
      </c>
      <c r="F53" s="35">
        <v>31691.139534645314</v>
      </c>
      <c r="G53" s="35">
        <v>221692.74562000021</v>
      </c>
      <c r="H53" s="35">
        <f t="shared" si="4"/>
        <v>-212305.68930107952</v>
      </c>
      <c r="I53" s="41">
        <f t="shared" si="5"/>
        <v>51.081462001196812</v>
      </c>
      <c r="J53" s="41">
        <v>30.7</v>
      </c>
    </row>
    <row r="54" spans="2:12" s="1" customFormat="1" ht="18.75" customHeight="1">
      <c r="B54" s="14">
        <v>1976</v>
      </c>
      <c r="C54" s="35">
        <v>303726.11802335316</v>
      </c>
      <c r="D54" s="35">
        <v>282899.97505441896</v>
      </c>
      <c r="E54" s="35">
        <v>146423.72632305554</v>
      </c>
      <c r="F54" s="35">
        <v>35255.282141356016</v>
      </c>
      <c r="G54" s="35">
        <v>181679.00846441154</v>
      </c>
      <c r="H54" s="35">
        <f t="shared" si="4"/>
        <v>-122047.10955894162</v>
      </c>
      <c r="I54" s="41">
        <f t="shared" si="5"/>
        <v>59.81672226503828</v>
      </c>
      <c r="J54" s="41">
        <v>31.8</v>
      </c>
    </row>
    <row r="55" spans="2:12" s="1" customFormat="1" ht="18.75" customHeight="1">
      <c r="B55" s="14">
        <v>1975</v>
      </c>
      <c r="C55" s="35">
        <v>194283.3612974436</v>
      </c>
      <c r="D55" s="35">
        <v>191259.13674620778</v>
      </c>
      <c r="E55" s="35">
        <v>83777.854474998036</v>
      </c>
      <c r="F55" s="35">
        <v>11924.329459364333</v>
      </c>
      <c r="G55" s="35">
        <v>95702.183934362372</v>
      </c>
      <c r="H55" s="35">
        <f t="shared" si="4"/>
        <v>-98581.177363081224</v>
      </c>
      <c r="I55" s="41">
        <f t="shared" si="5"/>
        <v>49.259073600154785</v>
      </c>
      <c r="J55" s="41">
        <v>21.8</v>
      </c>
    </row>
    <row r="56" spans="2:12" s="1" customFormat="1" ht="18.75" customHeight="1">
      <c r="B56" s="14">
        <v>1974</v>
      </c>
      <c r="C56" s="35">
        <v>252920.85416403259</v>
      </c>
      <c r="D56" s="35">
        <v>245406.42502486016</v>
      </c>
      <c r="E56" s="35">
        <v>80044.560325591097</v>
      </c>
      <c r="F56" s="35">
        <v>14418.887563773549</v>
      </c>
      <c r="G56" s="35">
        <v>94463.447889364645</v>
      </c>
      <c r="H56" s="35">
        <f t="shared" si="4"/>
        <v>-158457.40627466794</v>
      </c>
      <c r="I56" s="41">
        <f t="shared" si="5"/>
        <v>37.349015051206528</v>
      </c>
      <c r="J56" s="41">
        <v>18.2</v>
      </c>
    </row>
    <row r="57" spans="2:12" s="1" customFormat="1" ht="18.75" customHeight="1">
      <c r="B57" s="14">
        <v>1973</v>
      </c>
      <c r="C57" s="35">
        <v>269005.6281331479</v>
      </c>
      <c r="D57" s="35">
        <v>263905.45283064002</v>
      </c>
      <c r="E57" s="35">
        <v>87738.392616108016</v>
      </c>
      <c r="F57" s="35">
        <v>15587.570949674855</v>
      </c>
      <c r="G57" s="35">
        <v>103325.96356578288</v>
      </c>
      <c r="H57" s="35">
        <f t="shared" si="4"/>
        <v>-165679.66456736502</v>
      </c>
      <c r="I57" s="41">
        <f t="shared" si="5"/>
        <v>38.410335234562574</v>
      </c>
      <c r="J57" s="41">
        <v>18.3</v>
      </c>
    </row>
    <row r="58" spans="2:12" s="1" customFormat="1" ht="18.75" customHeight="1">
      <c r="B58" s="14">
        <v>1972</v>
      </c>
      <c r="C58" s="35">
        <v>207560.90309837786</v>
      </c>
      <c r="D58" s="35">
        <v>202781.9448668487</v>
      </c>
      <c r="E58" s="35">
        <v>76348.855407894429</v>
      </c>
      <c r="F58" s="35">
        <v>11310.941541910286</v>
      </c>
      <c r="G58" s="35">
        <v>87659.796949804717</v>
      </c>
      <c r="H58" s="35">
        <f t="shared" si="4"/>
        <v>-119901.10614857315</v>
      </c>
      <c r="I58" s="41">
        <f t="shared" si="5"/>
        <v>42.233289430358909</v>
      </c>
      <c r="J58" s="41">
        <v>17.3</v>
      </c>
    </row>
    <row r="59" spans="2:12" s="1" customFormat="1" ht="18.75" customHeight="1">
      <c r="B59" s="14">
        <v>1971</v>
      </c>
      <c r="C59" s="35">
        <v>182596.52743843055</v>
      </c>
      <c r="D59" s="35">
        <v>182097.61581754871</v>
      </c>
      <c r="E59" s="35">
        <v>71872.319631488848</v>
      </c>
      <c r="F59" s="35">
        <v>8908.6479153353812</v>
      </c>
      <c r="G59" s="35">
        <v>80780.967546824235</v>
      </c>
      <c r="H59" s="35">
        <f t="shared" si="4"/>
        <v>-101815.55989160632</v>
      </c>
      <c r="I59" s="41">
        <f t="shared" si="5"/>
        <v>44.24014447594719</v>
      </c>
      <c r="J59" s="41">
        <v>18.100000000000001</v>
      </c>
      <c r="L59" s="24"/>
    </row>
    <row r="60" spans="2:12" s="1" customFormat="1" ht="18.75" customHeight="1">
      <c r="B60" s="14">
        <v>1970</v>
      </c>
      <c r="C60" s="35">
        <v>167834.21098494041</v>
      </c>
      <c r="D60" s="35">
        <v>166817.59312732157</v>
      </c>
      <c r="E60" s="35">
        <v>68335.514647840158</v>
      </c>
      <c r="F60" s="35">
        <v>8874.4758865078584</v>
      </c>
      <c r="G60" s="35">
        <v>77209.99053434802</v>
      </c>
      <c r="H60" s="35">
        <f t="shared" si="4"/>
        <v>-90624.220450592387</v>
      </c>
      <c r="I60" s="41">
        <f t="shared" si="5"/>
        <v>46.003725987233913</v>
      </c>
      <c r="J60" s="41">
        <v>19.899999999999999</v>
      </c>
      <c r="L60" s="24"/>
    </row>
    <row r="61" spans="2:12" s="1" customFormat="1" ht="18.75" customHeight="1">
      <c r="B61" s="14">
        <v>1969</v>
      </c>
      <c r="C61" s="35">
        <v>147729.09782426694</v>
      </c>
      <c r="D61" s="35">
        <v>142126.59369799445</v>
      </c>
      <c r="E61" s="35">
        <v>62794.520173457226</v>
      </c>
      <c r="F61" s="35">
        <v>7092.4045831525073</v>
      </c>
      <c r="G61" s="35">
        <v>69886.924756609733</v>
      </c>
      <c r="H61" s="35">
        <f t="shared" si="4"/>
        <v>-77842.173067657204</v>
      </c>
      <c r="I61" s="41">
        <f t="shared" si="5"/>
        <v>47.307487682450095</v>
      </c>
      <c r="J61" s="41">
        <v>19.399999999999999</v>
      </c>
      <c r="L61" s="24"/>
    </row>
    <row r="62" spans="2:12" s="1" customFormat="1" ht="18.75" customHeight="1">
      <c r="B62" s="14">
        <v>1968</v>
      </c>
      <c r="C62" s="35">
        <v>121215.02065699143</v>
      </c>
      <c r="D62" s="35">
        <v>120287.25007432417</v>
      </c>
      <c r="E62" s="35">
        <v>58251.348940837968</v>
      </c>
      <c r="F62" s="35">
        <v>4896.8517309841209</v>
      </c>
      <c r="G62" s="35">
        <v>63148.200671822087</v>
      </c>
      <c r="H62" s="35">
        <f t="shared" si="4"/>
        <v>-58066.819985169343</v>
      </c>
      <c r="I62" s="41">
        <f t="shared" si="5"/>
        <v>52.09601939557961</v>
      </c>
      <c r="J62" s="41">
        <v>20.100000000000001</v>
      </c>
      <c r="L62" s="24"/>
    </row>
    <row r="63" spans="2:12" s="1" customFormat="1" ht="18.75" customHeight="1">
      <c r="B63" s="14">
        <v>1967</v>
      </c>
      <c r="C63" s="35">
        <v>102024.00926745422</v>
      </c>
      <c r="D63" s="35">
        <v>101458.46219035871</v>
      </c>
      <c r="E63" s="35">
        <v>46303.099061294371</v>
      </c>
      <c r="F63" s="35">
        <v>4437.2379432539292</v>
      </c>
      <c r="G63" s="35">
        <v>50740.337004548303</v>
      </c>
      <c r="H63" s="35">
        <f t="shared" si="4"/>
        <v>-51283.672262905922</v>
      </c>
      <c r="I63" s="41">
        <f t="shared" si="5"/>
        <v>49.733721864951768</v>
      </c>
      <c r="J63" s="41">
        <v>17.600000000000001</v>
      </c>
      <c r="L63" s="24"/>
    </row>
    <row r="64" spans="2:12" s="1" customFormat="1" ht="18.75" customHeight="1">
      <c r="B64" s="14">
        <v>1966</v>
      </c>
      <c r="C64" s="35">
        <v>94601.844606116123</v>
      </c>
      <c r="D64" s="35">
        <v>94010.668507399954</v>
      </c>
      <c r="E64" s="35">
        <v>46446.621582369968</v>
      </c>
      <c r="F64" s="35">
        <v>3509.4673605866656</v>
      </c>
      <c r="G64" s="35">
        <v>49956.08894295663</v>
      </c>
      <c r="H64" s="35">
        <f t="shared" si="4"/>
        <v>-44645.755663159493</v>
      </c>
      <c r="I64" s="41">
        <f t="shared" si="5"/>
        <v>52.806675335934102</v>
      </c>
      <c r="J64" s="41">
        <v>19.8</v>
      </c>
      <c r="L64" s="24"/>
    </row>
    <row r="65" spans="2:12" s="1" customFormat="1" ht="18.75" customHeight="1">
      <c r="B65" s="14">
        <v>1965</v>
      </c>
      <c r="C65" s="35">
        <v>87834.074296825085</v>
      </c>
      <c r="D65" s="35">
        <v>87309.5336543226</v>
      </c>
      <c r="E65" s="35">
        <v>39552.414766417096</v>
      </c>
      <c r="F65" s="35">
        <v>3654.6984831036407</v>
      </c>
      <c r="G65" s="35">
        <v>43207.113249520735</v>
      </c>
      <c r="H65" s="35">
        <f t="shared" si="4"/>
        <v>-44626.96104730435</v>
      </c>
      <c r="I65" s="41">
        <f t="shared" si="5"/>
        <v>49.191744314976553</v>
      </c>
      <c r="J65" s="41">
        <v>18.600000000000001</v>
      </c>
      <c r="L65" s="24"/>
    </row>
    <row r="66" spans="2:12" s="1" customFormat="1" ht="18.75" customHeight="1">
      <c r="B66" s="14">
        <v>1964</v>
      </c>
      <c r="C66" s="35">
        <v>64270.751818806239</v>
      </c>
      <c r="D66" s="35">
        <v>63771.840197924394</v>
      </c>
      <c r="E66" s="35">
        <v>30671.104474143736</v>
      </c>
      <c r="F66" s="35">
        <v>4438.9465446953054</v>
      </c>
      <c r="G66" s="35">
        <v>35110.05101883904</v>
      </c>
      <c r="H66" s="35">
        <f t="shared" si="4"/>
        <v>-29160.700799967199</v>
      </c>
      <c r="I66" s="41">
        <f t="shared" si="5"/>
        <v>54.628349638451724</v>
      </c>
      <c r="J66" s="41">
        <v>19</v>
      </c>
      <c r="L66" s="24"/>
    </row>
    <row r="67" spans="2:12" s="1" customFormat="1" ht="18.75" customHeight="1">
      <c r="B67" s="14">
        <v>1963</v>
      </c>
      <c r="C67" s="35">
        <v>80545.180547914322</v>
      </c>
      <c r="D67" s="35">
        <v>80329.896766300924</v>
      </c>
      <c r="E67" s="35">
        <v>33201.543208821851</v>
      </c>
      <c r="F67" s="35">
        <v>4220.2455601991551</v>
      </c>
      <c r="G67" s="35">
        <v>37421.788769021005</v>
      </c>
      <c r="H67" s="35">
        <f t="shared" si="4"/>
        <v>-43123.391778893318</v>
      </c>
      <c r="I67" s="41">
        <f t="shared" si="5"/>
        <v>46.460618145563302</v>
      </c>
      <c r="J67" s="41">
        <v>18.600000000000001</v>
      </c>
      <c r="L67" s="24"/>
    </row>
    <row r="68" spans="2:12" s="1" customFormat="1" ht="18.75" customHeight="1">
      <c r="B68" s="14">
        <v>1962</v>
      </c>
      <c r="C68" s="35">
        <v>76806.760594183244</v>
      </c>
      <c r="D68" s="35">
        <v>76963.951926789858</v>
      </c>
      <c r="E68" s="35">
        <v>31135.844066198057</v>
      </c>
      <c r="F68" s="35">
        <v>4397.9401101022768</v>
      </c>
      <c r="G68" s="35">
        <v>35533.784176300331</v>
      </c>
      <c r="H68" s="35">
        <f t="shared" si="4"/>
        <v>-41272.976417882914</v>
      </c>
      <c r="I68" s="41">
        <f t="shared" si="5"/>
        <v>46.263875603408003</v>
      </c>
      <c r="J68" s="41">
        <v>18.399999999999999</v>
      </c>
    </row>
    <row r="69" spans="2:12" s="1" customFormat="1" ht="18.75" customHeight="1">
      <c r="B69" s="14">
        <v>1961</v>
      </c>
      <c r="C69" s="35">
        <v>65494.110450831584</v>
      </c>
      <c r="D69" s="35">
        <v>68439.739335764112</v>
      </c>
      <c r="E69" s="35">
        <v>26971.982353564315</v>
      </c>
      <c r="F69" s="35">
        <v>3406.9512741040949</v>
      </c>
      <c r="G69" s="35">
        <v>30378.933627668412</v>
      </c>
      <c r="H69" s="35">
        <f t="shared" si="4"/>
        <v>-35115.176823163172</v>
      </c>
      <c r="I69" s="41">
        <f t="shared" si="5"/>
        <v>46.384222059897731</v>
      </c>
      <c r="J69" s="41">
        <v>17.7</v>
      </c>
    </row>
    <row r="70" spans="2:12" s="1" customFormat="1" ht="18.75" customHeight="1">
      <c r="B70" s="14">
        <v>1960</v>
      </c>
      <c r="C70" s="36">
        <v>63346.39843902173</v>
      </c>
      <c r="D70" s="36">
        <v>65846.082347755073</v>
      </c>
      <c r="E70" s="36">
        <v>28607.113932961314</v>
      </c>
      <c r="F70" s="36">
        <v>4252.7089875853026</v>
      </c>
      <c r="G70" s="36">
        <v>32859.82292054662</v>
      </c>
      <c r="H70" s="35">
        <f t="shared" si="4"/>
        <v>-30486.575518475111</v>
      </c>
      <c r="I70" s="42">
        <f t="shared" si="5"/>
        <v>51.873229939312203</v>
      </c>
      <c r="J70" s="41">
        <v>21</v>
      </c>
    </row>
    <row r="71" spans="2:12" s="1" customFormat="1" ht="18.75" customHeight="1">
      <c r="B71" s="14">
        <v>1959</v>
      </c>
      <c r="C71" s="36">
        <v>70230</v>
      </c>
      <c r="D71" s="36" t="s">
        <v>9</v>
      </c>
      <c r="E71" s="36">
        <v>28805</v>
      </c>
      <c r="F71" s="36">
        <v>3662</v>
      </c>
      <c r="G71" s="36">
        <v>32467</v>
      </c>
      <c r="H71" s="35">
        <v>-37763</v>
      </c>
      <c r="I71" s="42">
        <v>46.229531539228255</v>
      </c>
      <c r="J71" s="41" t="s">
        <v>9</v>
      </c>
    </row>
    <row r="72" spans="2:12" s="1" customFormat="1" ht="18.75" customHeight="1">
      <c r="B72" s="14">
        <v>1958</v>
      </c>
      <c r="C72" s="36">
        <v>62617</v>
      </c>
      <c r="D72" s="36" t="s">
        <v>9</v>
      </c>
      <c r="E72" s="36">
        <v>27485</v>
      </c>
      <c r="F72" s="36">
        <v>2573</v>
      </c>
      <c r="G72" s="36">
        <v>30058</v>
      </c>
      <c r="H72" s="35">
        <v>-32559</v>
      </c>
      <c r="I72" s="42">
        <v>48.002938499129627</v>
      </c>
      <c r="J72" s="41" t="s">
        <v>9</v>
      </c>
    </row>
    <row r="73" spans="2:12" s="1" customFormat="1" ht="18.75" customHeight="1">
      <c r="B73" s="14">
        <v>1957</v>
      </c>
      <c r="C73" s="36">
        <v>77181</v>
      </c>
      <c r="D73" s="36" t="s">
        <v>9</v>
      </c>
      <c r="E73" s="36">
        <v>29506</v>
      </c>
      <c r="F73" s="36">
        <v>2761</v>
      </c>
      <c r="G73" s="36">
        <v>32267</v>
      </c>
      <c r="H73" s="35">
        <v>-44914</v>
      </c>
      <c r="I73" s="42">
        <v>41.806921392570715</v>
      </c>
      <c r="J73" s="41" t="s">
        <v>9</v>
      </c>
    </row>
    <row r="74" spans="2:12" s="1" customFormat="1" ht="18.75" customHeight="1">
      <c r="B74" s="14">
        <v>1956</v>
      </c>
      <c r="C74" s="36">
        <v>66801</v>
      </c>
      <c r="D74" s="36" t="s">
        <v>9</v>
      </c>
      <c r="E74" s="36">
        <v>35788</v>
      </c>
      <c r="F74" s="36">
        <v>2401</v>
      </c>
      <c r="G74" s="36">
        <v>38189</v>
      </c>
      <c r="H74" s="35">
        <v>-28612</v>
      </c>
      <c r="I74" s="42">
        <v>57.168305863684679</v>
      </c>
      <c r="J74" s="41" t="s">
        <v>9</v>
      </c>
    </row>
    <row r="75" spans="2:12" s="1" customFormat="1" ht="18.75" customHeight="1">
      <c r="B75" s="14">
        <v>1955</v>
      </c>
      <c r="C75" s="36">
        <v>51976</v>
      </c>
      <c r="D75" s="36" t="s">
        <v>9</v>
      </c>
      <c r="E75" s="36">
        <v>29986</v>
      </c>
      <c r="F75" s="36">
        <v>1690</v>
      </c>
      <c r="G75" s="36">
        <v>31676</v>
      </c>
      <c r="H75" s="35">
        <v>-20300</v>
      </c>
      <c r="I75" s="42">
        <v>60.943512390334</v>
      </c>
      <c r="J75" s="41" t="s">
        <v>9</v>
      </c>
    </row>
    <row r="76" spans="2:12" s="1" customFormat="1" ht="18.75" customHeight="1">
      <c r="B76" s="14">
        <v>1954</v>
      </c>
      <c r="C76" s="36">
        <v>40273</v>
      </c>
      <c r="D76" s="36" t="s">
        <v>9</v>
      </c>
      <c r="E76" s="36">
        <v>27385</v>
      </c>
      <c r="F76" s="36">
        <v>1616</v>
      </c>
      <c r="G76" s="36">
        <v>29001</v>
      </c>
      <c r="H76" s="35">
        <v>-11272</v>
      </c>
      <c r="I76" s="42">
        <v>72.01102475604003</v>
      </c>
      <c r="J76" s="41" t="s">
        <v>9</v>
      </c>
    </row>
    <row r="77" spans="2:12" s="1" customFormat="1" ht="18.75" customHeight="1">
      <c r="B77" s="14">
        <v>1953</v>
      </c>
      <c r="C77" s="36">
        <v>36255</v>
      </c>
      <c r="D77" s="36" t="s">
        <v>9</v>
      </c>
      <c r="E77" s="36">
        <v>24712</v>
      </c>
      <c r="F77" s="36">
        <v>1625</v>
      </c>
      <c r="G77" s="36">
        <v>26337</v>
      </c>
      <c r="H77" s="35">
        <v>-9918</v>
      </c>
      <c r="I77" s="42">
        <v>72.643773272652041</v>
      </c>
      <c r="J77" s="41" t="s">
        <v>9</v>
      </c>
    </row>
    <row r="78" spans="2:12" s="1" customFormat="1" ht="18.75" customHeight="1">
      <c r="B78" s="14">
        <v>1952</v>
      </c>
      <c r="C78" s="36">
        <v>34813</v>
      </c>
      <c r="D78" s="36" t="s">
        <v>9</v>
      </c>
      <c r="E78" s="36">
        <v>28619</v>
      </c>
      <c r="F78" s="36">
        <v>2307</v>
      </c>
      <c r="G78" s="36">
        <v>30926</v>
      </c>
      <c r="H78" s="35">
        <v>-3887</v>
      </c>
      <c r="I78" s="42">
        <v>88.834630741389702</v>
      </c>
      <c r="J78" s="41" t="s">
        <v>9</v>
      </c>
    </row>
    <row r="79" spans="2:12" s="1" customFormat="1" ht="18.75" customHeight="1">
      <c r="B79" s="14">
        <v>1951</v>
      </c>
      <c r="C79" s="36">
        <v>32889</v>
      </c>
      <c r="D79" s="36" t="s">
        <v>9</v>
      </c>
      <c r="E79" s="36">
        <v>24414</v>
      </c>
      <c r="F79" s="36">
        <v>1717</v>
      </c>
      <c r="G79" s="36">
        <v>26131</v>
      </c>
      <c r="H79" s="35">
        <v>-6758</v>
      </c>
      <c r="I79" s="42">
        <v>79.452096445620114</v>
      </c>
      <c r="J79" s="41" t="s">
        <v>9</v>
      </c>
    </row>
    <row r="80" spans="2:12" s="1" customFormat="1" ht="18.75" customHeight="1">
      <c r="B80" s="14">
        <v>1950</v>
      </c>
      <c r="C80" s="36">
        <v>23022</v>
      </c>
      <c r="D80" s="36" t="s">
        <v>9</v>
      </c>
      <c r="E80" s="36">
        <v>17928</v>
      </c>
      <c r="F80" s="36">
        <v>967</v>
      </c>
      <c r="G80" s="36">
        <v>18895</v>
      </c>
      <c r="H80" s="35">
        <v>-4127</v>
      </c>
      <c r="I80" s="42">
        <v>82.073668664755445</v>
      </c>
      <c r="J80" s="41" t="s">
        <v>9</v>
      </c>
    </row>
    <row r="81" spans="2:10" s="1" customFormat="1" ht="18.75" customHeight="1">
      <c r="B81" s="14">
        <v>1949</v>
      </c>
      <c r="C81" s="36">
        <v>18832</v>
      </c>
      <c r="D81" s="36" t="s">
        <v>9</v>
      </c>
      <c r="E81" s="36">
        <v>12996</v>
      </c>
      <c r="F81" s="36">
        <v>1088</v>
      </c>
      <c r="G81" s="36">
        <v>14084</v>
      </c>
      <c r="H81" s="35">
        <v>-4748</v>
      </c>
      <c r="I81" s="42">
        <v>74.787595581988114</v>
      </c>
      <c r="J81" s="41" t="s">
        <v>9</v>
      </c>
    </row>
    <row r="82" spans="2:10" s="1" customFormat="1" ht="18.75" customHeight="1">
      <c r="B82" s="14">
        <v>1948</v>
      </c>
      <c r="C82" s="36">
        <v>26596</v>
      </c>
      <c r="D82" s="36" t="s">
        <v>9</v>
      </c>
      <c r="E82" s="36">
        <v>8845</v>
      </c>
      <c r="F82" s="36">
        <v>858</v>
      </c>
      <c r="G82" s="36">
        <v>9703</v>
      </c>
      <c r="H82" s="35">
        <v>-16893</v>
      </c>
      <c r="I82" s="42">
        <v>36.482929763874267</v>
      </c>
      <c r="J82" s="41" t="s">
        <v>9</v>
      </c>
    </row>
    <row r="83" spans="2:10" s="1" customFormat="1" ht="18.75" customHeight="1">
      <c r="B83" s="14">
        <v>1947</v>
      </c>
      <c r="C83" s="36">
        <v>23211</v>
      </c>
      <c r="D83" s="36" t="s">
        <v>9</v>
      </c>
      <c r="E83" s="36">
        <v>8229</v>
      </c>
      <c r="F83" s="36">
        <v>555</v>
      </c>
      <c r="G83" s="36">
        <v>8784</v>
      </c>
      <c r="H83" s="35">
        <v>-14427</v>
      </c>
      <c r="I83" s="42">
        <v>37.844125630089181</v>
      </c>
      <c r="J83" s="41" t="s">
        <v>9</v>
      </c>
    </row>
    <row r="84" spans="2:10" s="1" customFormat="1" ht="18.75" customHeight="1">
      <c r="B84" s="14">
        <v>1946</v>
      </c>
      <c r="C84" s="36">
        <v>13905</v>
      </c>
      <c r="D84" s="36" t="s">
        <v>9</v>
      </c>
      <c r="E84" s="36">
        <v>6638</v>
      </c>
      <c r="F84" s="36">
        <v>542</v>
      </c>
      <c r="G84" s="36">
        <v>7180</v>
      </c>
      <c r="H84" s="35">
        <v>-6725</v>
      </c>
      <c r="I84" s="42">
        <v>51.636102121539018</v>
      </c>
      <c r="J84" s="41" t="s">
        <v>9</v>
      </c>
    </row>
    <row r="85" spans="2:10" s="1" customFormat="1" ht="18.75" customHeight="1">
      <c r="B85" s="14">
        <v>1945</v>
      </c>
      <c r="C85" s="36">
        <v>9124</v>
      </c>
      <c r="D85" s="36" t="s">
        <v>9</v>
      </c>
      <c r="E85" s="36">
        <v>5673</v>
      </c>
      <c r="F85" s="36">
        <v>364</v>
      </c>
      <c r="G85" s="36">
        <v>6037</v>
      </c>
      <c r="H85" s="35">
        <v>-3087</v>
      </c>
      <c r="I85" s="42">
        <v>66.166155195089871</v>
      </c>
      <c r="J85" s="41" t="s">
        <v>9</v>
      </c>
    </row>
    <row r="86" spans="2:10" s="1" customFormat="1" ht="18.75" customHeight="1">
      <c r="B86" s="14">
        <v>1944</v>
      </c>
      <c r="C86" s="36">
        <v>8251</v>
      </c>
      <c r="D86" s="36" t="s">
        <v>9</v>
      </c>
      <c r="E86" s="36">
        <v>4012</v>
      </c>
      <c r="F86" s="36">
        <v>178</v>
      </c>
      <c r="G86" s="36">
        <v>4190</v>
      </c>
      <c r="H86" s="35">
        <v>-4061</v>
      </c>
      <c r="I86" s="42">
        <v>50.781723427463334</v>
      </c>
      <c r="J86" s="41" t="s">
        <v>9</v>
      </c>
    </row>
    <row r="87" spans="2:10" s="1" customFormat="1" ht="18.75" customHeight="1">
      <c r="B87" s="14">
        <v>1943</v>
      </c>
      <c r="C87" s="36">
        <v>4463</v>
      </c>
      <c r="D87" s="36" t="s">
        <v>9</v>
      </c>
      <c r="E87" s="36">
        <v>3549</v>
      </c>
      <c r="F87" s="36">
        <v>188</v>
      </c>
      <c r="G87" s="36">
        <v>3737</v>
      </c>
      <c r="H87" s="35">
        <v>-726</v>
      </c>
      <c r="I87" s="42">
        <v>83.73291507954292</v>
      </c>
      <c r="J87" s="41" t="s">
        <v>9</v>
      </c>
    </row>
    <row r="88" spans="2:10" s="1" customFormat="1" ht="18.75" customHeight="1">
      <c r="B88" s="14">
        <v>1942</v>
      </c>
      <c r="C88" s="36">
        <v>4219</v>
      </c>
      <c r="D88" s="36" t="s">
        <v>9</v>
      </c>
      <c r="E88" s="36">
        <v>1891</v>
      </c>
      <c r="F88" s="36">
        <v>159</v>
      </c>
      <c r="G88" s="36">
        <v>2050</v>
      </c>
      <c r="H88" s="35">
        <v>-2169</v>
      </c>
      <c r="I88" s="42">
        <v>48.589713202180612</v>
      </c>
      <c r="J88" s="41" t="s">
        <v>9</v>
      </c>
    </row>
    <row r="89" spans="2:10" s="1" customFormat="1" ht="18.75" customHeight="1">
      <c r="B89" s="14">
        <v>1941</v>
      </c>
      <c r="C89" s="36">
        <v>4297</v>
      </c>
      <c r="D89" s="36" t="s">
        <v>9</v>
      </c>
      <c r="E89" s="36">
        <v>1362</v>
      </c>
      <c r="F89" s="36">
        <v>167</v>
      </c>
      <c r="G89" s="36">
        <v>1529</v>
      </c>
      <c r="H89" s="35">
        <v>-2768</v>
      </c>
      <c r="I89" s="42">
        <v>35.582964859204097</v>
      </c>
      <c r="J89" s="41" t="s">
        <v>9</v>
      </c>
    </row>
    <row r="90" spans="2:10" s="1" customFormat="1" ht="18.75" customHeight="1">
      <c r="B90" s="14">
        <v>1940</v>
      </c>
      <c r="C90" s="36">
        <v>3134</v>
      </c>
      <c r="D90" s="36" t="s">
        <v>9</v>
      </c>
      <c r="E90" s="36">
        <v>2416</v>
      </c>
      <c r="F90" s="36">
        <v>202</v>
      </c>
      <c r="G90" s="36">
        <v>2618</v>
      </c>
      <c r="H90" s="35">
        <v>-516</v>
      </c>
      <c r="I90" s="42">
        <v>83.53541799617102</v>
      </c>
      <c r="J90" s="41" t="s">
        <v>9</v>
      </c>
    </row>
    <row r="91" spans="2:10" s="1" customFormat="1" ht="18.75" customHeight="1">
      <c r="B91" s="14">
        <v>1939</v>
      </c>
      <c r="C91" s="36">
        <v>3233</v>
      </c>
      <c r="D91" s="36" t="s">
        <v>9</v>
      </c>
      <c r="E91" s="36">
        <v>3995</v>
      </c>
      <c r="F91" s="36">
        <v>140</v>
      </c>
      <c r="G91" s="36">
        <v>4135</v>
      </c>
      <c r="H91" s="35">
        <v>902</v>
      </c>
      <c r="I91" s="42">
        <v>127.89978348283329</v>
      </c>
      <c r="J91" s="41" t="s">
        <v>9</v>
      </c>
    </row>
    <row r="92" spans="2:10" s="1" customFormat="1" ht="18.75" customHeight="1">
      <c r="B92" s="14">
        <v>1938</v>
      </c>
      <c r="C92" s="36">
        <v>3873</v>
      </c>
      <c r="D92" s="36" t="s">
        <v>9</v>
      </c>
      <c r="E92" s="36">
        <v>4077</v>
      </c>
      <c r="F92" s="36">
        <v>150</v>
      </c>
      <c r="G92" s="36">
        <v>4227</v>
      </c>
      <c r="H92" s="35">
        <v>354</v>
      </c>
      <c r="I92" s="42">
        <v>109.140201394268</v>
      </c>
      <c r="J92" s="41" t="s">
        <v>9</v>
      </c>
    </row>
    <row r="93" spans="2:10" s="1" customFormat="1" ht="18.75" customHeight="1">
      <c r="B93" s="14">
        <v>1937</v>
      </c>
      <c r="C93" s="36">
        <v>3791</v>
      </c>
      <c r="D93" s="36" t="s">
        <v>9</v>
      </c>
      <c r="E93" s="36">
        <v>3578</v>
      </c>
      <c r="F93" s="36">
        <v>145</v>
      </c>
      <c r="G93" s="36">
        <v>3723</v>
      </c>
      <c r="H93" s="35">
        <v>-68</v>
      </c>
      <c r="I93" s="42">
        <v>98.206278026905821</v>
      </c>
      <c r="J93" s="41" t="s">
        <v>9</v>
      </c>
    </row>
    <row r="94" spans="2:10" s="1" customFormat="1" ht="18.75" customHeight="1">
      <c r="B94" s="14">
        <v>1936</v>
      </c>
      <c r="C94" s="36">
        <v>2539</v>
      </c>
      <c r="D94" s="36" t="s">
        <v>9</v>
      </c>
      <c r="E94" s="36">
        <v>2599</v>
      </c>
      <c r="F94" s="36">
        <v>126</v>
      </c>
      <c r="G94" s="36">
        <v>2725</v>
      </c>
      <c r="H94" s="35">
        <v>186</v>
      </c>
      <c r="I94" s="42">
        <v>107.32571878692399</v>
      </c>
      <c r="J94" s="41" t="s">
        <v>9</v>
      </c>
    </row>
    <row r="95" spans="2:10" s="1" customFormat="1" ht="18.75" customHeight="1">
      <c r="B95" s="14">
        <v>1935</v>
      </c>
      <c r="C95" s="36">
        <v>2549</v>
      </c>
      <c r="D95" s="36" t="s">
        <v>9</v>
      </c>
      <c r="E95" s="36">
        <v>1917</v>
      </c>
      <c r="F95" s="36">
        <v>114</v>
      </c>
      <c r="G95" s="36">
        <v>2031</v>
      </c>
      <c r="H95" s="35">
        <v>-518</v>
      </c>
      <c r="I95" s="42">
        <v>79.678305217732444</v>
      </c>
      <c r="J95" s="41" t="s">
        <v>9</v>
      </c>
    </row>
    <row r="96" spans="2:10" s="1" customFormat="1" ht="18.75" customHeight="1">
      <c r="B96" s="14">
        <v>1934</v>
      </c>
      <c r="C96" s="36">
        <v>2425</v>
      </c>
      <c r="D96" s="36" t="s">
        <v>9</v>
      </c>
      <c r="E96" s="36">
        <v>1719</v>
      </c>
      <c r="F96" s="36">
        <v>132</v>
      </c>
      <c r="G96" s="36">
        <v>1851</v>
      </c>
      <c r="H96" s="35">
        <v>-574</v>
      </c>
      <c r="I96" s="42">
        <v>76.329896907216494</v>
      </c>
      <c r="J96" s="41" t="s">
        <v>9</v>
      </c>
    </row>
    <row r="97" spans="1:10" s="1" customFormat="1" ht="18.75" customHeight="1">
      <c r="B97" s="14">
        <v>1933</v>
      </c>
      <c r="C97" s="36">
        <v>2148</v>
      </c>
      <c r="D97" s="36" t="s">
        <v>9</v>
      </c>
      <c r="E97" s="36">
        <v>1386</v>
      </c>
      <c r="F97" s="36">
        <v>142</v>
      </c>
      <c r="G97" s="36">
        <v>1528</v>
      </c>
      <c r="H97" s="35">
        <v>-620</v>
      </c>
      <c r="I97" s="42">
        <v>71.135940409683428</v>
      </c>
      <c r="J97" s="41" t="s">
        <v>9</v>
      </c>
    </row>
    <row r="98" spans="1:10" s="1" customFormat="1" ht="18.75" customHeight="1">
      <c r="B98" s="14">
        <v>1932</v>
      </c>
      <c r="C98" s="36">
        <v>2303</v>
      </c>
      <c r="D98" s="36" t="s">
        <v>9</v>
      </c>
      <c r="E98" s="36">
        <v>1464</v>
      </c>
      <c r="F98" s="36">
        <v>149</v>
      </c>
      <c r="G98" s="36">
        <v>1613</v>
      </c>
      <c r="H98" s="35">
        <v>-690</v>
      </c>
      <c r="I98" s="42">
        <v>70.039079461571859</v>
      </c>
      <c r="J98" s="41" t="s">
        <v>9</v>
      </c>
    </row>
    <row r="99" spans="1:10" s="1" customFormat="1" ht="18.75" customHeight="1">
      <c r="B99" s="14">
        <v>1931</v>
      </c>
      <c r="C99" s="36">
        <v>2419</v>
      </c>
      <c r="D99" s="36" t="s">
        <v>9</v>
      </c>
      <c r="E99" s="36">
        <v>1681</v>
      </c>
      <c r="F99" s="36">
        <v>200</v>
      </c>
      <c r="G99" s="36">
        <v>1881</v>
      </c>
      <c r="H99" s="35">
        <v>-538</v>
      </c>
      <c r="I99" s="42">
        <v>77.759404712691193</v>
      </c>
      <c r="J99" s="41" t="s">
        <v>9</v>
      </c>
    </row>
    <row r="100" spans="1:10" s="1" customFormat="1" ht="18.75" customHeight="1">
      <c r="B100" s="31">
        <v>1930</v>
      </c>
      <c r="C100" s="37">
        <v>2431</v>
      </c>
      <c r="D100" s="37" t="s">
        <v>9</v>
      </c>
      <c r="E100" s="37">
        <v>1956</v>
      </c>
      <c r="F100" s="37">
        <v>125</v>
      </c>
      <c r="G100" s="37">
        <v>2081</v>
      </c>
      <c r="H100" s="38">
        <v>-350</v>
      </c>
      <c r="I100" s="43">
        <v>85.602632661456184</v>
      </c>
      <c r="J100" s="44" t="s">
        <v>9</v>
      </c>
    </row>
    <row r="101" spans="1:10" s="1" customFormat="1" ht="11.25" customHeight="1">
      <c r="B101" s="15"/>
      <c r="C101" s="16"/>
      <c r="D101" s="16"/>
      <c r="E101" s="16"/>
      <c r="F101" s="16"/>
      <c r="G101" s="16"/>
      <c r="H101" s="16"/>
      <c r="I101" s="17"/>
      <c r="J101" s="18"/>
    </row>
    <row r="102" spans="1:10" s="19" customFormat="1" ht="13.5" customHeight="1">
      <c r="B102" s="45" t="s">
        <v>13</v>
      </c>
      <c r="C102" s="20"/>
      <c r="D102" s="20"/>
      <c r="E102" s="20"/>
      <c r="F102" s="20"/>
      <c r="G102" s="20"/>
      <c r="H102" s="20"/>
      <c r="I102" s="20"/>
      <c r="J102" s="20"/>
    </row>
    <row r="103" spans="1:10" s="19" customFormat="1" ht="13.5" customHeight="1">
      <c r="B103" s="45" t="s">
        <v>14</v>
      </c>
      <c r="C103" s="20"/>
      <c r="D103" s="20"/>
      <c r="E103" s="20"/>
      <c r="F103" s="20"/>
      <c r="G103" s="20"/>
      <c r="H103" s="20"/>
      <c r="I103" s="20"/>
      <c r="J103" s="20"/>
    </row>
    <row r="104" spans="1:10" s="46" customFormat="1" ht="13.5" customHeight="1">
      <c r="B104" s="47" t="s">
        <v>18</v>
      </c>
      <c r="C104" s="48"/>
      <c r="D104" s="48"/>
      <c r="E104" s="48"/>
      <c r="F104" s="48"/>
      <c r="G104" s="48"/>
      <c r="H104" s="48"/>
      <c r="I104" s="48"/>
      <c r="J104" s="48"/>
    </row>
    <row r="105" spans="1:10" ht="11.25" customHeight="1" thickBot="1">
      <c r="B105" s="22"/>
      <c r="C105" s="23"/>
      <c r="D105" s="23"/>
      <c r="E105" s="23"/>
      <c r="F105" s="23"/>
      <c r="G105" s="23"/>
      <c r="H105" s="23"/>
      <c r="I105" s="23"/>
      <c r="J105" s="23"/>
    </row>
    <row r="106" spans="1:10" ht="15.75" customHeight="1" thickTop="1">
      <c r="A106" s="21"/>
      <c r="B106" s="49" t="s">
        <v>17</v>
      </c>
      <c r="C106" s="50"/>
      <c r="D106" s="51"/>
      <c r="E106" s="51"/>
      <c r="F106" s="51"/>
    </row>
    <row r="107" spans="1:10" ht="6" customHeight="1">
      <c r="B107" s="51"/>
      <c r="C107" s="51"/>
      <c r="D107" s="51"/>
      <c r="E107" s="51"/>
      <c r="F107" s="51"/>
    </row>
    <row r="108" spans="1:10" ht="15.75" customHeight="1">
      <c r="B108" s="52" t="s">
        <v>16</v>
      </c>
      <c r="C108" s="53"/>
      <c r="D108" s="51"/>
      <c r="E108" s="51"/>
      <c r="F108" s="51"/>
    </row>
  </sheetData>
  <mergeCells count="6">
    <mergeCell ref="I5:I6"/>
    <mergeCell ref="J5:J6"/>
    <mergeCell ref="B5:B6"/>
    <mergeCell ref="C5:D5"/>
    <mergeCell ref="E5:G5"/>
    <mergeCell ref="H5:H6"/>
  </mergeCells>
  <phoneticPr fontId="0" type="noConversion"/>
  <printOptions horizontalCentered="1"/>
  <pageMargins left="0.17" right="0.16" top="0.23622047244094491" bottom="0.23622047244094491" header="0.15748031496062992" footer="0.19685039370078741"/>
  <pageSetup paperSize="9" scale="6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Historical data</vt:lpstr>
      <vt:lpstr>CHART-IMPORTS-EXPORTS </vt:lpstr>
      <vt:lpstr>'Historical data'!Print_Area</vt:lpstr>
      <vt:lpstr>'Historical data'!Print_Titles</vt:lpstr>
    </vt:vector>
  </TitlesOfParts>
  <Company>Dept. of Statistics and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Theodoulou  George</cp:lastModifiedBy>
  <cp:lastPrinted>2024-06-17T08:31:02Z</cp:lastPrinted>
  <dcterms:created xsi:type="dcterms:W3CDTF">1998-06-16T08:06:14Z</dcterms:created>
  <dcterms:modified xsi:type="dcterms:W3CDTF">2024-06-17T08:31:07Z</dcterms:modified>
</cp:coreProperties>
</file>