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<sst xmlns="http://schemas.openxmlformats.org/spreadsheetml/2006/main" count="32" uniqueCount="21">
  <si>
    <t>ΙΑΝ-ΜΑΡ</t>
  </si>
  <si>
    <t>ΑΠΡ-ΙΟΥΝ</t>
  </si>
  <si>
    <t>ΙΟΥΛ-ΣΕΠ</t>
  </si>
  <si>
    <t>ΙΑΝ-ΔΕΚ</t>
  </si>
  <si>
    <t>ΟΚΤ-ΔΕΚ</t>
  </si>
  <si>
    <t>ΝΟΜΙΚΕΣ ΚΑΙ ΛΟΓΙΣΤΙΚΕΣ ΔΡΑΣΤΗΡΙΟΤΗΤΕΣ</t>
  </si>
  <si>
    <t>ΔΡΑΣΤΗΡΙΟΤΗΤΕΣ ΚΕΝΤΡΙΚΩΝ ΓΡΑΦΕΙΩΝ, ΔΡΑΣΤΗΡΙΟΤΗΤΕΣ ΠΑΡΟΧΗΣ ΣΥΜΒΟΥΛΩΝ ΔΙΑΧΕΙΡΙΣΗΣ</t>
  </si>
  <si>
    <t>ΑΡΧΙΤΕΚΤΟΝΙΚΕΣ ΔΡΑΣΤΗΡΙΟΤΗΤΕΣ ΚΑΙ ΔΡΑΣΤΗΡΙΟΤΗΤΕΣ ΜΗΧΑΝΙΚΩΝ, ΤΕΧΝΙΚΕΣ ΔΟΚΙΜΕΣ ΚΑΙ ΑΝΑΛΥΣΕΙΣ</t>
  </si>
  <si>
    <t>ΔΙΑΦΗΜΙΣΗ ΚΑΙ ΕΡΕΥΝΑ ΑΓΟΡΑΣ</t>
  </si>
  <si>
    <t>ΑΛΛΕΣ ΕΠΑΓΓΕΛΜΑΤΙΚΕΣ, ΕΠΙΣΤΗΜΟΝΙΚΕΣ ΚΑΙ ΤΕΧΝΙΚΕΣ ΔΡΑΣΤΗΡΙΟΤΗΤΕΣ</t>
  </si>
  <si>
    <t>ΕΠΑΓΓΕΛΜΑΤΙΚΕΣ, ΕΠΙΣΤΗΜΟΝΙΚΕΣ ΚΑΙ ΤΕΧΝΙΚΕΣ ΔΡΑΣΤΗΡΙΟΤΗΤΕΣ</t>
  </si>
  <si>
    <t xml:space="preserve">Μ*    </t>
  </si>
  <si>
    <t>ΟΙΚΟΝΟΜΙΚΗ ΔΡΑΣΤΗΡΙΟΤΗΤΑ</t>
  </si>
  <si>
    <t>ΚΩΔΙΚΑΣ NACE Αναθ. 2</t>
  </si>
  <si>
    <t>(2015=100)</t>
  </si>
  <si>
    <t>*Δεν περιλαμβάνονται οι κτηνιατρικές δραστηριότητες (κλάδος 75).</t>
  </si>
  <si>
    <t>ΔΕΙΚΤΗΣ ΚΥΚΛΟΥ ΕΡΓΑΣΙΩΝ 2020 - 2021</t>
  </si>
  <si>
    <t>ΠΟΣΟΣΤΙΑΙΑ ΜΕΤΑΒΟΛΗ 2021/2020 (%)</t>
  </si>
  <si>
    <t>COPYRIGHT © :2022, ΚΥΠΡΙΑΚΗ ΔΗΜΟΚΡΑΤΙΑ, ΣΤΑΤΙΣΤΙΚΗ ΥΠΗΡΕΣΙΑ</t>
  </si>
  <si>
    <t>(Τελευταία Ενημέρωση 31/05/2022)</t>
  </si>
  <si>
    <t>Σημ.: Τα στοιχεία για το 2021 έχουν αναθεωρηθεί.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</si>
</sst>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medium">
        <color indexed="39"/>
      </left>
      <right style="medium">
        <color indexed="12"/>
      </right>
      <top/>
      <bottom style="thin">
        <color indexed="39"/>
      </bottom>
    </border>
    <border>
      <left style="medium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 style="medium">
        <color indexed="12"/>
      </left>
      <right>
        <color indexed="63"/>
      </right>
      <top/>
      <bottom/>
    </border>
    <border>
      <left style="medium">
        <color indexed="12"/>
      </left>
      <right>
        <color indexed="63"/>
      </right>
      <top/>
      <bottom style="medium">
        <color indexed="12"/>
      </bottom>
    </border>
    <border>
      <left/>
      <right/>
      <top/>
      <bottom style="medium">
        <color indexed="12"/>
      </bottom>
    </border>
    <border>
      <left style="medium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16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172" fontId="3" fillId="33" borderId="17" xfId="0" applyNumberFormat="1" applyFont="1" applyFill="1" applyBorder="1" applyAlignment="1">
      <alignment horizontal="right" vertical="center" wrapText="1" indent="1"/>
    </xf>
    <xf numFmtId="172" fontId="3" fillId="33" borderId="18" xfId="0" applyNumberFormat="1" applyFont="1" applyFill="1" applyBorder="1" applyAlignment="1">
      <alignment horizontal="right" vertical="center" wrapText="1" indent="1"/>
    </xf>
    <xf numFmtId="172" fontId="3" fillId="33" borderId="19" xfId="0" applyNumberFormat="1" applyFont="1" applyFill="1" applyBorder="1" applyAlignment="1">
      <alignment horizontal="right" vertical="center" wrapText="1" indent="1"/>
    </xf>
    <xf numFmtId="172" fontId="3" fillId="33" borderId="20" xfId="0" applyNumberFormat="1" applyFont="1" applyFill="1" applyBorder="1" applyAlignment="1">
      <alignment horizontal="right" vertical="center" wrapText="1" indent="1"/>
    </xf>
    <xf numFmtId="172" fontId="3" fillId="33" borderId="21" xfId="0" applyNumberFormat="1" applyFont="1" applyFill="1" applyBorder="1" applyAlignment="1">
      <alignment horizontal="right" vertical="center" wrapText="1" indent="1"/>
    </xf>
    <xf numFmtId="172" fontId="3" fillId="33" borderId="22" xfId="0" applyNumberFormat="1" applyFont="1" applyFill="1" applyBorder="1" applyAlignment="1">
      <alignment horizontal="right" vertical="center" wrapText="1" indent="1"/>
    </xf>
    <xf numFmtId="172" fontId="3" fillId="33" borderId="23" xfId="0" applyNumberFormat="1" applyFont="1" applyFill="1" applyBorder="1" applyAlignment="1">
      <alignment horizontal="right" vertical="center" wrapText="1" indent="1"/>
    </xf>
    <xf numFmtId="172" fontId="3" fillId="33" borderId="12" xfId="0" applyNumberFormat="1" applyFont="1" applyFill="1" applyBorder="1" applyAlignment="1">
      <alignment horizontal="right" vertical="center" wrapText="1" indent="1"/>
    </xf>
    <xf numFmtId="172" fontId="3" fillId="33" borderId="24" xfId="0" applyNumberFormat="1" applyFont="1" applyFill="1" applyBorder="1" applyAlignment="1">
      <alignment horizontal="right" vertical="center" wrapText="1" indent="1"/>
    </xf>
    <xf numFmtId="172" fontId="3" fillId="33" borderId="14" xfId="0" applyNumberFormat="1" applyFont="1" applyFill="1" applyBorder="1" applyAlignment="1">
      <alignment horizontal="right" vertical="center" wrapText="1" indent="1"/>
    </xf>
    <xf numFmtId="172" fontId="0" fillId="34" borderId="0" xfId="0" applyNumberFormat="1" applyFill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172" fontId="3" fillId="33" borderId="0" xfId="0" applyNumberFormat="1" applyFont="1" applyFill="1" applyBorder="1" applyAlignment="1">
      <alignment horizontal="center" vertical="center" wrapText="1"/>
    </xf>
    <xf numFmtId="172" fontId="3" fillId="33" borderId="25" xfId="0" applyNumberFormat="1" applyFont="1" applyFill="1" applyBorder="1" applyAlignment="1">
      <alignment horizontal="right" vertical="center" wrapText="1" indent="1"/>
    </xf>
    <xf numFmtId="172" fontId="3" fillId="33" borderId="26" xfId="0" applyNumberFormat="1" applyFont="1" applyFill="1" applyBorder="1" applyAlignment="1">
      <alignment horizontal="right" vertical="center" wrapText="1" indent="1"/>
    </xf>
    <xf numFmtId="0" fontId="4" fillId="33" borderId="0" xfId="0" applyFont="1" applyFill="1" applyAlignment="1" applyProtection="1">
      <alignment vertical="top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72" fontId="3" fillId="33" borderId="0" xfId="0" applyNumberFormat="1" applyFont="1" applyFill="1" applyBorder="1" applyAlignment="1">
      <alignment horizontal="right" vertical="center" wrapText="1" indent="1"/>
    </xf>
    <xf numFmtId="0" fontId="0" fillId="34" borderId="0" xfId="0" applyFont="1" applyFill="1" applyAlignment="1">
      <alignment/>
    </xf>
    <xf numFmtId="172" fontId="3" fillId="0" borderId="17" xfId="0" applyNumberFormat="1" applyFont="1" applyFill="1" applyBorder="1" applyAlignment="1">
      <alignment horizontal="right" vertical="center" wrapText="1" indent="1"/>
    </xf>
    <xf numFmtId="172" fontId="3" fillId="0" borderId="18" xfId="0" applyNumberFormat="1" applyFont="1" applyFill="1" applyBorder="1" applyAlignment="1">
      <alignment horizontal="right" vertical="center" wrapText="1" indent="1"/>
    </xf>
    <xf numFmtId="172" fontId="3" fillId="0" borderId="19" xfId="0" applyNumberFormat="1" applyFont="1" applyFill="1" applyBorder="1" applyAlignment="1">
      <alignment horizontal="right" vertical="center" wrapText="1" indent="1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9" fillId="35" borderId="16" xfId="0" applyFont="1" applyFill="1" applyBorder="1" applyAlignment="1">
      <alignment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33" borderId="37" xfId="0" applyFont="1" applyFill="1" applyBorder="1" applyAlignment="1">
      <alignment horizontal="right"/>
    </xf>
    <xf numFmtId="0" fontId="8" fillId="33" borderId="3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7" fillId="34" borderId="32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333375</xdr:colOff>
      <xdr:row>0</xdr:row>
      <xdr:rowOff>200025</xdr:rowOff>
    </xdr:from>
    <xdr:to>
      <xdr:col>18</xdr:col>
      <xdr:colOff>0</xdr:colOff>
      <xdr:row>1</xdr:row>
      <xdr:rowOff>180975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00025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10.28125" style="3" customWidth="1"/>
    <col min="3" max="3" width="34.28125" style="3" customWidth="1"/>
    <col min="4" max="4" width="9.57421875" style="3" customWidth="1"/>
    <col min="5" max="5" width="10.8515625" style="3" customWidth="1"/>
    <col min="6" max="9" width="9.57421875" style="3" customWidth="1"/>
    <col min="10" max="10" width="10.57421875" style="3" customWidth="1"/>
    <col min="11" max="14" width="9.57421875" style="3" customWidth="1"/>
    <col min="15" max="15" width="10.140625" style="3" customWidth="1"/>
    <col min="16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62" t="s">
        <v>10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3"/>
      <c r="P1" s="63"/>
      <c r="Q1" s="1"/>
      <c r="R1" s="1"/>
      <c r="S1" s="2"/>
    </row>
    <row r="2" spans="1:19" ht="22.5" customHeight="1" thickBot="1">
      <c r="A2" s="2"/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4" t="s">
        <v>14</v>
      </c>
      <c r="O4" s="64"/>
      <c r="P4" s="64"/>
      <c r="Q4" s="64"/>
      <c r="R4" s="64"/>
      <c r="S4" s="6"/>
    </row>
    <row r="5" spans="1:19" ht="6.75" customHeight="1">
      <c r="A5" s="2"/>
      <c r="B5" s="57" t="s">
        <v>13</v>
      </c>
      <c r="C5" s="65" t="s">
        <v>12</v>
      </c>
      <c r="D5" s="51">
        <v>2020</v>
      </c>
      <c r="E5" s="52"/>
      <c r="F5" s="52"/>
      <c r="G5" s="52"/>
      <c r="H5" s="69"/>
      <c r="I5" s="51">
        <v>2021</v>
      </c>
      <c r="J5" s="52"/>
      <c r="K5" s="52"/>
      <c r="L5" s="52"/>
      <c r="M5" s="53"/>
      <c r="N5" s="51" t="s">
        <v>17</v>
      </c>
      <c r="O5" s="52"/>
      <c r="P5" s="52"/>
      <c r="Q5" s="52"/>
      <c r="R5" s="53"/>
      <c r="S5" s="7"/>
    </row>
    <row r="6" spans="1:19" ht="15" customHeight="1">
      <c r="A6" s="2"/>
      <c r="B6" s="58"/>
      <c r="C6" s="66"/>
      <c r="D6" s="54"/>
      <c r="E6" s="55"/>
      <c r="F6" s="55"/>
      <c r="G6" s="55"/>
      <c r="H6" s="70"/>
      <c r="I6" s="54"/>
      <c r="J6" s="55"/>
      <c r="K6" s="55"/>
      <c r="L6" s="55"/>
      <c r="M6" s="56"/>
      <c r="N6" s="54"/>
      <c r="O6" s="55"/>
      <c r="P6" s="55"/>
      <c r="Q6" s="55"/>
      <c r="R6" s="56"/>
      <c r="S6" s="7"/>
    </row>
    <row r="7" spans="1:19" ht="26.25" customHeight="1" thickBot="1">
      <c r="A7" s="2"/>
      <c r="B7" s="59"/>
      <c r="C7" s="67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8" t="s">
        <v>0</v>
      </c>
      <c r="O7" s="12" t="s">
        <v>1</v>
      </c>
      <c r="P7" s="9" t="s">
        <v>2</v>
      </c>
      <c r="Q7" s="9" t="s">
        <v>4</v>
      </c>
      <c r="R7" s="11" t="s">
        <v>3</v>
      </c>
      <c r="S7" s="7"/>
    </row>
    <row r="8" spans="1:21" ht="52.5" customHeight="1">
      <c r="A8" s="2"/>
      <c r="B8" s="43" t="s">
        <v>11</v>
      </c>
      <c r="C8" s="46" t="s">
        <v>10</v>
      </c>
      <c r="D8" s="17">
        <v>106.22</v>
      </c>
      <c r="E8" s="18">
        <v>97.2</v>
      </c>
      <c r="F8" s="19">
        <v>91.5</v>
      </c>
      <c r="G8" s="19">
        <v>109.77</v>
      </c>
      <c r="H8" s="20">
        <f aca="true" t="shared" si="0" ref="H8:H13">ROUND(SUM(D8:G8)/(4-COUNTIF(D8:G8,"")),2)</f>
        <v>101.17</v>
      </c>
      <c r="I8" s="37">
        <v>101.36</v>
      </c>
      <c r="J8" s="38">
        <v>106.86</v>
      </c>
      <c r="K8" s="39">
        <v>97.02</v>
      </c>
      <c r="L8" s="19">
        <v>119.48</v>
      </c>
      <c r="M8" s="20">
        <f aca="true" t="shared" si="1" ref="M8:M13">ROUND(SUM(I8:L8)/(4-COUNTIF(I8:L8,"")),2)</f>
        <v>106.18</v>
      </c>
      <c r="N8" s="21">
        <f aca="true" t="shared" si="2" ref="N8:R13">IF(I8+0&gt;0,((I8-D8)/D8)*100,"")</f>
        <v>-4.57540952739597</v>
      </c>
      <c r="O8" s="19">
        <f t="shared" si="2"/>
        <v>9.938271604938267</v>
      </c>
      <c r="P8" s="19">
        <f t="shared" si="2"/>
        <v>6.032786885245897</v>
      </c>
      <c r="Q8" s="19">
        <f t="shared" si="2"/>
        <v>8.84576842488841</v>
      </c>
      <c r="R8" s="30">
        <f t="shared" si="2"/>
        <v>4.952060887614911</v>
      </c>
      <c r="S8" s="7"/>
      <c r="T8" s="27"/>
      <c r="U8" s="27"/>
    </row>
    <row r="9" spans="1:21" ht="39.75" customHeight="1">
      <c r="A9" s="2"/>
      <c r="B9" s="44">
        <v>69</v>
      </c>
      <c r="C9" s="47" t="s">
        <v>5</v>
      </c>
      <c r="D9" s="17">
        <v>113.31</v>
      </c>
      <c r="E9" s="18">
        <v>115.42</v>
      </c>
      <c r="F9" s="18">
        <v>100.08</v>
      </c>
      <c r="G9" s="22">
        <v>130.88</v>
      </c>
      <c r="H9" s="20">
        <f t="shared" si="0"/>
        <v>114.92</v>
      </c>
      <c r="I9" s="37">
        <v>109.09</v>
      </c>
      <c r="J9" s="38">
        <v>121.31</v>
      </c>
      <c r="K9" s="38">
        <v>99.45</v>
      </c>
      <c r="L9" s="22">
        <v>131.97</v>
      </c>
      <c r="M9" s="20">
        <f t="shared" si="1"/>
        <v>115.46</v>
      </c>
      <c r="N9" s="21">
        <f t="shared" si="2"/>
        <v>-3.7242961786250097</v>
      </c>
      <c r="O9" s="18">
        <f t="shared" si="2"/>
        <v>5.1031017154739216</v>
      </c>
      <c r="P9" s="18">
        <f t="shared" si="2"/>
        <v>-0.6294964028776934</v>
      </c>
      <c r="Q9" s="19">
        <f t="shared" si="2"/>
        <v>0.8328239608801982</v>
      </c>
      <c r="R9" s="30">
        <f>IF(M9+0&gt;0,((M9-H9)/H9)*100,"")</f>
        <v>0.46989209885136796</v>
      </c>
      <c r="S9" s="7"/>
      <c r="T9" s="27"/>
      <c r="U9" s="27"/>
    </row>
    <row r="10" spans="1:21" ht="39.75" customHeight="1">
      <c r="A10" s="2"/>
      <c r="B10" s="44">
        <v>70</v>
      </c>
      <c r="C10" s="47" t="s">
        <v>6</v>
      </c>
      <c r="D10" s="17">
        <v>102.24</v>
      </c>
      <c r="E10" s="18">
        <v>84.53</v>
      </c>
      <c r="F10" s="18">
        <v>76.82</v>
      </c>
      <c r="G10" s="22">
        <v>85.78</v>
      </c>
      <c r="H10" s="20">
        <f t="shared" si="0"/>
        <v>87.34</v>
      </c>
      <c r="I10" s="37">
        <v>97.84</v>
      </c>
      <c r="J10" s="38">
        <v>85.16</v>
      </c>
      <c r="K10" s="38">
        <v>87.92</v>
      </c>
      <c r="L10" s="22">
        <v>105.7</v>
      </c>
      <c r="M10" s="20">
        <f t="shared" si="1"/>
        <v>94.16</v>
      </c>
      <c r="N10" s="21">
        <f t="shared" si="2"/>
        <v>-4.303599374021902</v>
      </c>
      <c r="O10" s="18">
        <f t="shared" si="2"/>
        <v>0.7452975275050224</v>
      </c>
      <c r="P10" s="18">
        <f t="shared" si="2"/>
        <v>14.44936214527468</v>
      </c>
      <c r="Q10" s="19">
        <f t="shared" si="2"/>
        <v>23.222196316157614</v>
      </c>
      <c r="R10" s="30">
        <f t="shared" si="2"/>
        <v>7.8085642317380275</v>
      </c>
      <c r="S10" s="7"/>
      <c r="T10" s="27"/>
      <c r="U10" s="27"/>
    </row>
    <row r="11" spans="1:21" ht="39.75" customHeight="1">
      <c r="A11" s="2"/>
      <c r="B11" s="44">
        <v>71</v>
      </c>
      <c r="C11" s="47" t="s">
        <v>7</v>
      </c>
      <c r="D11" s="17">
        <v>122.57</v>
      </c>
      <c r="E11" s="18">
        <v>98.61</v>
      </c>
      <c r="F11" s="18">
        <v>123.76</v>
      </c>
      <c r="G11" s="22">
        <v>114.04</v>
      </c>
      <c r="H11" s="20">
        <f t="shared" si="0"/>
        <v>114.75</v>
      </c>
      <c r="I11" s="37">
        <v>121.66</v>
      </c>
      <c r="J11" s="38">
        <v>127.89</v>
      </c>
      <c r="K11" s="38">
        <v>122.73</v>
      </c>
      <c r="L11" s="22">
        <v>122.02</v>
      </c>
      <c r="M11" s="20">
        <f t="shared" si="1"/>
        <v>123.58</v>
      </c>
      <c r="N11" s="21">
        <f t="shared" si="2"/>
        <v>-0.7424328954882897</v>
      </c>
      <c r="O11" s="18">
        <f t="shared" si="2"/>
        <v>29.69272893215698</v>
      </c>
      <c r="P11" s="18">
        <f t="shared" si="2"/>
        <v>-0.8322559793148037</v>
      </c>
      <c r="Q11" s="19">
        <f t="shared" si="2"/>
        <v>6.997544721150464</v>
      </c>
      <c r="R11" s="30">
        <f t="shared" si="2"/>
        <v>7.694989106753811</v>
      </c>
      <c r="S11" s="7"/>
      <c r="T11" s="27"/>
      <c r="U11" s="27"/>
    </row>
    <row r="12" spans="1:21" ht="39.75" customHeight="1">
      <c r="A12" s="2"/>
      <c r="B12" s="44">
        <v>73</v>
      </c>
      <c r="C12" s="47" t="s">
        <v>8</v>
      </c>
      <c r="D12" s="17">
        <v>78.64</v>
      </c>
      <c r="E12" s="18">
        <v>67.78</v>
      </c>
      <c r="F12" s="18">
        <v>76.43</v>
      </c>
      <c r="G12" s="22">
        <v>93.67</v>
      </c>
      <c r="H12" s="20">
        <f t="shared" si="0"/>
        <v>79.13</v>
      </c>
      <c r="I12" s="17">
        <v>78.61</v>
      </c>
      <c r="J12" s="18">
        <v>95.34</v>
      </c>
      <c r="K12" s="18">
        <v>91.87</v>
      </c>
      <c r="L12" s="22">
        <v>109.31</v>
      </c>
      <c r="M12" s="20">
        <f t="shared" si="1"/>
        <v>93.78</v>
      </c>
      <c r="N12" s="21">
        <f t="shared" si="2"/>
        <v>-0.038148524923704394</v>
      </c>
      <c r="O12" s="18">
        <f t="shared" si="2"/>
        <v>40.660961935674244</v>
      </c>
      <c r="P12" s="18">
        <f t="shared" si="2"/>
        <v>20.2014915609054</v>
      </c>
      <c r="Q12" s="19">
        <f t="shared" si="2"/>
        <v>16.696914700544465</v>
      </c>
      <c r="R12" s="30">
        <f t="shared" si="2"/>
        <v>18.51383798812082</v>
      </c>
      <c r="S12" s="7"/>
      <c r="T12" s="27"/>
      <c r="U12" s="27"/>
    </row>
    <row r="13" spans="1:21" ht="39.75" customHeight="1" thickBot="1">
      <c r="A13" s="2"/>
      <c r="B13" s="45">
        <v>74</v>
      </c>
      <c r="C13" s="48" t="s">
        <v>9</v>
      </c>
      <c r="D13" s="23">
        <v>120.3</v>
      </c>
      <c r="E13" s="24">
        <v>82.62</v>
      </c>
      <c r="F13" s="24">
        <v>108.98</v>
      </c>
      <c r="G13" s="25">
        <v>109.43</v>
      </c>
      <c r="H13" s="26">
        <f t="shared" si="0"/>
        <v>105.33</v>
      </c>
      <c r="I13" s="23">
        <v>76.06</v>
      </c>
      <c r="J13" s="24">
        <v>122.25</v>
      </c>
      <c r="K13" s="24">
        <v>119.15</v>
      </c>
      <c r="L13" s="25">
        <v>117.76</v>
      </c>
      <c r="M13" s="26">
        <f t="shared" si="1"/>
        <v>108.81</v>
      </c>
      <c r="N13" s="23">
        <f t="shared" si="2"/>
        <v>-36.77472984206151</v>
      </c>
      <c r="O13" s="24">
        <f t="shared" si="2"/>
        <v>47.96659404502541</v>
      </c>
      <c r="P13" s="24">
        <f t="shared" si="2"/>
        <v>9.331987520645992</v>
      </c>
      <c r="Q13" s="24">
        <f t="shared" si="2"/>
        <v>7.612172164854243</v>
      </c>
      <c r="R13" s="31">
        <f t="shared" si="2"/>
        <v>3.3039020222158966</v>
      </c>
      <c r="S13" s="7"/>
      <c r="T13" s="27"/>
      <c r="U13" s="27"/>
    </row>
    <row r="14" spans="1:21" ht="3" customHeight="1">
      <c r="A14" s="2"/>
      <c r="B14" s="33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7"/>
      <c r="T14" s="27"/>
      <c r="U14" s="27"/>
    </row>
    <row r="15" spans="1:19" ht="15" customHeight="1">
      <c r="A15" s="2"/>
      <c r="B15" s="61" t="s">
        <v>15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7"/>
    </row>
    <row r="16" spans="1:19" s="42" customFormat="1" ht="15" customHeight="1">
      <c r="A16" s="40"/>
      <c r="B16" s="49" t="s">
        <v>20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1"/>
    </row>
    <row r="17" spans="1:19" ht="2.25" customHeight="1" thickBot="1">
      <c r="A17" s="2"/>
      <c r="B17" s="60"/>
      <c r="C17" s="60"/>
      <c r="D17" s="60"/>
      <c r="E17" s="60"/>
      <c r="F17" s="60"/>
      <c r="G17" s="60"/>
      <c r="H17" s="60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7"/>
    </row>
    <row r="18" spans="1:19" ht="15.75" customHeight="1" thickTop="1">
      <c r="A18" s="13"/>
      <c r="B18" s="50" t="s">
        <v>19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3"/>
    </row>
    <row r="19" spans="1:19" ht="4.5" customHeight="1">
      <c r="A19" s="13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3"/>
    </row>
    <row r="20" spans="1:19" ht="15" customHeight="1">
      <c r="A20" s="13"/>
      <c r="B20" s="32" t="s">
        <v>18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2" spans="4:5" ht="12.75">
      <c r="D22" s="27"/>
      <c r="E22" s="27"/>
    </row>
    <row r="23" spans="4:5" ht="12.75">
      <c r="D23" s="27"/>
      <c r="E23" s="27"/>
    </row>
    <row r="26" ht="12.75">
      <c r="Q26" s="36"/>
    </row>
  </sheetData>
  <sheetProtection/>
  <mergeCells count="10">
    <mergeCell ref="I5:M6"/>
    <mergeCell ref="B5:B7"/>
    <mergeCell ref="B17:H17"/>
    <mergeCell ref="B15:R15"/>
    <mergeCell ref="B1:P1"/>
    <mergeCell ref="N4:R4"/>
    <mergeCell ref="C5:C7"/>
    <mergeCell ref="N5:R6"/>
    <mergeCell ref="B3:M3"/>
    <mergeCell ref="D5:H6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2021-02-26T05:50:35Z</cp:lastPrinted>
  <dcterms:created xsi:type="dcterms:W3CDTF">2002-11-28T19:30:57Z</dcterms:created>
  <dcterms:modified xsi:type="dcterms:W3CDTF">2022-05-31T07:58:41Z</dcterms:modified>
  <cp:category/>
  <cp:version/>
  <cp:contentType/>
  <cp:contentStatus/>
</cp:coreProperties>
</file>