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5440" windowHeight="15720" tabRatio="674"/>
  </bookViews>
  <sheets>
    <sheet name="Περιεχόμενα-Contents" sheetId="50" r:id="rId1"/>
    <sheet name="Μεθοδ. Σημείωμα-Method. Note" sheetId="32" r:id="rId2"/>
    <sheet name="Κώδ. - Cod. NACE Rev. 2" sheetId="33" r:id="rId3"/>
    <sheet name="ΣΥΝ.ΠΙΝΑΚΕ-SUM.TABLES 2008-2023" sheetId="35" r:id="rId4"/>
    <sheet name="1" sheetId="12" r:id="rId5"/>
    <sheet name="2" sheetId="13" r:id="rId6"/>
    <sheet name="3" sheetId="14" r:id="rId7"/>
    <sheet name="4" sheetId="15" r:id="rId8"/>
    <sheet name="5" sheetId="1" r:id="rId9"/>
  </sheets>
  <definedNames>
    <definedName name="_xlnm.Print_Area" localSheetId="4">'1'!$A$1:$T$41</definedName>
    <definedName name="_xlnm.Print_Area" localSheetId="5">'2'!$A$1:$T$41</definedName>
    <definedName name="_xlnm.Print_Area" localSheetId="6">'3'!$A$1:$T$41</definedName>
    <definedName name="_xlnm.Print_Area" localSheetId="7">'4'!$A$1:$T$41</definedName>
    <definedName name="_xlnm.Print_Area" localSheetId="8">'5'!$A$1:$W$61</definedName>
    <definedName name="_xlnm.Print_Area" localSheetId="2">'Κώδ. - Cod. NACE Rev. 2'!$A$1:$F$36</definedName>
    <definedName name="_xlnm.Print_Area" localSheetId="1">'Μεθοδ. Σημείωμα-Method. Note'!$A$1:$D$59</definedName>
    <definedName name="_xlnm.Print_Area" localSheetId="3">'ΣΥΝ.ΠΙΝΑΚΕ-SUM.TABLES 2008-2023'!$A$1:$O$31</definedName>
    <definedName name="_xlnm.Print_Titles" localSheetId="4">'1'!$8:$9</definedName>
    <definedName name="_xlnm.Print_Titles" localSheetId="5">'2'!$8:$9</definedName>
    <definedName name="_xlnm.Print_Titles" localSheetId="6">'3'!$8:$9</definedName>
    <definedName name="_xlnm.Print_Titles" localSheetId="7">'4'!$8:$9</definedName>
    <definedName name="_xlnm.Print_Titles" localSheetId="2">'Κώδ. - Cod. NACE Rev. 2'!$5:$6</definedName>
  </definedNames>
  <calcPr calcId="191029"/>
</workbook>
</file>

<file path=xl/calcChain.xml><?xml version="1.0" encoding="utf-8"?>
<calcChain xmlns="http://schemas.openxmlformats.org/spreadsheetml/2006/main">
  <c r="S46" i="1" l="1"/>
  <c r="R31" i="1"/>
  <c r="R19" i="1"/>
  <c r="R17" i="1"/>
  <c r="R46" i="1" s="1"/>
  <c r="R49" i="1" s="1"/>
  <c r="R52" i="1" s="1"/>
  <c r="R25" i="15"/>
  <c r="S25" i="15"/>
  <c r="R16" i="15"/>
  <c r="S16" i="15"/>
  <c r="R11" i="15"/>
  <c r="R10" i="15" s="1"/>
  <c r="S11" i="15"/>
  <c r="S10" i="15" s="1"/>
  <c r="Q25" i="15"/>
  <c r="Q16" i="15"/>
  <c r="Q11" i="15"/>
  <c r="R25" i="14" l="1"/>
  <c r="S25" i="14"/>
  <c r="R16" i="14"/>
  <c r="S16" i="14"/>
  <c r="R11" i="14"/>
  <c r="S11" i="14"/>
  <c r="S25" i="13"/>
  <c r="S16" i="13"/>
  <c r="S11" i="13"/>
  <c r="S10" i="13" s="1"/>
  <c r="R25" i="13"/>
  <c r="R16" i="13"/>
  <c r="R11" i="13"/>
  <c r="S25" i="12"/>
  <c r="S10" i="12" s="1"/>
  <c r="S16" i="12"/>
  <c r="S11" i="12"/>
  <c r="R10" i="14" l="1"/>
  <c r="S10" i="14"/>
  <c r="R10" i="13"/>
  <c r="R25" i="12" l="1"/>
  <c r="R11" i="12"/>
  <c r="R10" i="12"/>
  <c r="R16" i="12"/>
  <c r="Q10" i="15" l="1"/>
  <c r="Q31" i="1"/>
  <c r="Q19" i="1"/>
  <c r="Q10" i="1"/>
  <c r="Q17" i="1" l="1"/>
  <c r="Q46" i="1" s="1"/>
  <c r="Q49" i="1" s="1"/>
  <c r="Q52" i="1" s="1"/>
  <c r="Q25" i="14"/>
  <c r="Q16" i="14"/>
  <c r="Q11" i="14"/>
  <c r="Q25" i="12"/>
  <c r="Q16" i="12"/>
  <c r="Q11" i="12"/>
  <c r="Q25" i="13"/>
  <c r="Q16" i="13"/>
  <c r="Q11" i="13"/>
  <c r="Q10" i="14" l="1"/>
  <c r="Q10" i="13"/>
  <c r="Q10" i="12"/>
  <c r="P31" i="1" l="1"/>
  <c r="P19" i="1"/>
  <c r="P10" i="1"/>
  <c r="P17" i="1" l="1"/>
  <c r="P46" i="1" s="1"/>
  <c r="P49" i="1" s="1"/>
  <c r="P52" i="1" s="1"/>
  <c r="P25" i="14"/>
  <c r="P16" i="14"/>
  <c r="P11" i="14"/>
  <c r="P25" i="13"/>
  <c r="P16" i="13"/>
  <c r="P11" i="13"/>
  <c r="P25" i="12"/>
  <c r="P16" i="12"/>
  <c r="P11" i="12"/>
  <c r="P10" i="13" l="1"/>
  <c r="P10" i="14"/>
  <c r="P10" i="12"/>
  <c r="O19" i="1" l="1"/>
  <c r="O31" i="1"/>
  <c r="O10" i="1"/>
  <c r="S19" i="1"/>
  <c r="S31" i="1"/>
  <c r="O17" i="1" l="1"/>
  <c r="O46" i="1" s="1"/>
  <c r="O49" i="1" s="1"/>
  <c r="O52" i="1" s="1"/>
  <c r="S17" i="1"/>
  <c r="S49" i="1" s="1"/>
  <c r="S52" i="1" s="1"/>
  <c r="O25" i="13" l="1"/>
  <c r="O16" i="13"/>
  <c r="O11" i="13"/>
  <c r="O10" i="13" s="1"/>
  <c r="N31" i="1" l="1"/>
  <c r="N19" i="1"/>
  <c r="N10" i="1"/>
  <c r="N17" i="1" l="1"/>
  <c r="N46" i="1" s="1"/>
  <c r="N49" i="1" s="1"/>
  <c r="N52" i="1" s="1"/>
  <c r="N25" i="14" l="1"/>
  <c r="N16" i="14"/>
  <c r="N11" i="14"/>
  <c r="N10" i="14" l="1"/>
  <c r="N25" i="13"/>
  <c r="N16" i="13"/>
  <c r="N11" i="13"/>
  <c r="N10" i="13" l="1"/>
  <c r="N25" i="12"/>
  <c r="N16" i="12"/>
  <c r="N11" i="12"/>
  <c r="N10" i="12" l="1"/>
  <c r="M31" i="1"/>
  <c r="M19" i="1"/>
  <c r="M10" i="1"/>
  <c r="M25" i="14"/>
  <c r="M16" i="14"/>
  <c r="M11" i="14"/>
  <c r="M25" i="13"/>
  <c r="M16" i="13"/>
  <c r="M11" i="13"/>
  <c r="M25" i="12"/>
  <c r="M16" i="12"/>
  <c r="M11" i="12"/>
  <c r="F10" i="1"/>
  <c r="G10" i="1"/>
  <c r="L25" i="14"/>
  <c r="K25" i="14"/>
  <c r="J25" i="14"/>
  <c r="I25" i="14"/>
  <c r="H25" i="14"/>
  <c r="G25" i="14"/>
  <c r="F25" i="14"/>
  <c r="E25" i="14"/>
  <c r="D25" i="14"/>
  <c r="L16" i="14"/>
  <c r="K16" i="14"/>
  <c r="J16" i="14"/>
  <c r="I16" i="14"/>
  <c r="H16" i="14"/>
  <c r="G16" i="14"/>
  <c r="F16" i="14"/>
  <c r="E16" i="14"/>
  <c r="D16" i="14"/>
  <c r="L11" i="14"/>
  <c r="K11" i="14"/>
  <c r="J11" i="14"/>
  <c r="I11" i="14"/>
  <c r="H11" i="14"/>
  <c r="G11" i="14"/>
  <c r="F11" i="14"/>
  <c r="E11" i="14"/>
  <c r="D11" i="14"/>
  <c r="L25" i="13"/>
  <c r="K25" i="13"/>
  <c r="J25" i="13"/>
  <c r="I25" i="13"/>
  <c r="H25" i="13"/>
  <c r="G25" i="13"/>
  <c r="F25" i="13"/>
  <c r="E25" i="13"/>
  <c r="D25" i="13"/>
  <c r="L16" i="13"/>
  <c r="K16" i="13"/>
  <c r="J16" i="13"/>
  <c r="I16" i="13"/>
  <c r="H16" i="13"/>
  <c r="G16" i="13"/>
  <c r="F16" i="13"/>
  <c r="E16" i="13"/>
  <c r="D16" i="13"/>
  <c r="L11" i="13"/>
  <c r="K11" i="13"/>
  <c r="J11" i="13"/>
  <c r="I11" i="13"/>
  <c r="H11" i="13"/>
  <c r="G11" i="13"/>
  <c r="F11" i="13"/>
  <c r="E11" i="13"/>
  <c r="D11" i="13"/>
  <c r="O25" i="12"/>
  <c r="L25" i="12"/>
  <c r="K25" i="12"/>
  <c r="J25" i="12"/>
  <c r="I25" i="12"/>
  <c r="H25" i="12"/>
  <c r="G25" i="12"/>
  <c r="F25" i="12"/>
  <c r="E25" i="12"/>
  <c r="O16" i="12"/>
  <c r="L16" i="12"/>
  <c r="K16" i="12"/>
  <c r="J16" i="12"/>
  <c r="I16" i="12"/>
  <c r="H16" i="12"/>
  <c r="G16" i="12"/>
  <c r="F16" i="12"/>
  <c r="E16" i="12"/>
  <c r="O11" i="12"/>
  <c r="L11" i="12"/>
  <c r="K11" i="12"/>
  <c r="J11" i="12"/>
  <c r="I11" i="12"/>
  <c r="H11" i="12"/>
  <c r="G11" i="12"/>
  <c r="F11" i="12"/>
  <c r="E11" i="12"/>
  <c r="D25" i="12"/>
  <c r="D16" i="12"/>
  <c r="D11" i="12"/>
  <c r="L31" i="1"/>
  <c r="L19" i="1"/>
  <c r="L10" i="1"/>
  <c r="T45" i="1"/>
  <c r="K31" i="1"/>
  <c r="J31" i="1"/>
  <c r="I31" i="1"/>
  <c r="H31" i="1"/>
  <c r="G31" i="1"/>
  <c r="F31" i="1"/>
  <c r="E31" i="1"/>
  <c r="D31" i="1"/>
  <c r="K19" i="1"/>
  <c r="J19" i="1"/>
  <c r="I19" i="1"/>
  <c r="H19" i="1"/>
  <c r="G19" i="1"/>
  <c r="F19" i="1"/>
  <c r="E19" i="1"/>
  <c r="D19" i="1"/>
  <c r="K10" i="1"/>
  <c r="J10" i="1"/>
  <c r="I10" i="1"/>
  <c r="H10" i="1"/>
  <c r="E10" i="1"/>
  <c r="D10" i="1"/>
  <c r="E10" i="14" l="1"/>
  <c r="K10" i="14"/>
  <c r="G10" i="14"/>
  <c r="E10" i="13"/>
  <c r="I10" i="12"/>
  <c r="F10" i="12"/>
  <c r="L10" i="12"/>
  <c r="F10" i="13"/>
  <c r="L10" i="14"/>
  <c r="G10" i="13"/>
  <c r="J10" i="12"/>
  <c r="D10" i="13"/>
  <c r="L10" i="13"/>
  <c r="K10" i="13"/>
  <c r="I10" i="13"/>
  <c r="H10" i="14"/>
  <c r="F10" i="14"/>
  <c r="J10" i="13"/>
  <c r="J17" i="1"/>
  <c r="J46" i="1" s="1"/>
  <c r="J49" i="1" s="1"/>
  <c r="J52" i="1" s="1"/>
  <c r="G17" i="1"/>
  <c r="G46" i="1" s="1"/>
  <c r="G49" i="1" s="1"/>
  <c r="G52" i="1" s="1"/>
  <c r="F17" i="1"/>
  <c r="F46" i="1" s="1"/>
  <c r="F49" i="1" s="1"/>
  <c r="F52" i="1" s="1"/>
  <c r="I10" i="14"/>
  <c r="D10" i="14"/>
  <c r="J10" i="14"/>
  <c r="H10" i="13"/>
  <c r="M10" i="13"/>
  <c r="M10" i="12"/>
  <c r="D17" i="1"/>
  <c r="D46" i="1" s="1"/>
  <c r="D49" i="1" s="1"/>
  <c r="D52" i="1" s="1"/>
  <c r="M10" i="14"/>
  <c r="H17" i="1"/>
  <c r="H46" i="1" s="1"/>
  <c r="H49" i="1" s="1"/>
  <c r="H52" i="1" s="1"/>
  <c r="I17" i="1"/>
  <c r="I46" i="1" s="1"/>
  <c r="I49" i="1" s="1"/>
  <c r="I52" i="1" s="1"/>
  <c r="E10" i="12"/>
  <c r="H10" i="12"/>
  <c r="D10" i="12"/>
  <c r="K10" i="12"/>
  <c r="E17" i="1"/>
  <c r="E46" i="1" s="1"/>
  <c r="E49" i="1" s="1"/>
  <c r="E52" i="1" s="1"/>
  <c r="K17" i="1"/>
  <c r="K46" i="1" s="1"/>
  <c r="K49" i="1" s="1"/>
  <c r="K52" i="1" s="1"/>
  <c r="G10" i="12"/>
  <c r="L17" i="1"/>
  <c r="L46" i="1" s="1"/>
  <c r="L49" i="1" s="1"/>
  <c r="L52" i="1" s="1"/>
  <c r="M17" i="1"/>
  <c r="M46" i="1" s="1"/>
  <c r="M49" i="1" s="1"/>
  <c r="M52" i="1" s="1"/>
  <c r="O10" i="12"/>
</calcChain>
</file>

<file path=xl/sharedStrings.xml><?xml version="1.0" encoding="utf-8"?>
<sst xmlns="http://schemas.openxmlformats.org/spreadsheetml/2006/main" count="475" uniqueCount="309">
  <si>
    <t>(€000's)</t>
  </si>
  <si>
    <t>ΕΣΟΔΑ/ΔΑΠΑΝΕΣ</t>
  </si>
  <si>
    <t>2008</t>
  </si>
  <si>
    <t>2010</t>
  </si>
  <si>
    <t>2011</t>
  </si>
  <si>
    <t>2012</t>
  </si>
  <si>
    <t>2013</t>
  </si>
  <si>
    <t>2014</t>
  </si>
  <si>
    <t>OUTPUT/INPUTS</t>
  </si>
  <si>
    <t>1.</t>
  </si>
  <si>
    <t>2.</t>
  </si>
  <si>
    <t>Yλικά συσκευασίας</t>
  </si>
  <si>
    <t>Packing materials</t>
  </si>
  <si>
    <t>Electricity</t>
  </si>
  <si>
    <t>Water</t>
  </si>
  <si>
    <t>Transport provided by others</t>
  </si>
  <si>
    <t>Διαφημίσεις</t>
  </si>
  <si>
    <t>Advertising</t>
  </si>
  <si>
    <t>Συμβουλευτικές υπηρεσίες</t>
  </si>
  <si>
    <t>Storage and warehousing</t>
  </si>
  <si>
    <t>Bank charges</t>
  </si>
  <si>
    <t>PRODUCTION VALUE</t>
  </si>
  <si>
    <t>ΑΞΙΑ ΠΑΡΑΓΩΓΗΣ</t>
  </si>
  <si>
    <t>2009</t>
  </si>
  <si>
    <t>2015</t>
  </si>
  <si>
    <t>ΜΕΘΟΔΟΛΟΓΙΚΟ ΣΗΜΕΙΩΜΑ</t>
  </si>
  <si>
    <t>METHODOLOGICAL NOTE</t>
  </si>
  <si>
    <t>Κάλυψη</t>
  </si>
  <si>
    <t>Σύμβολα που χρησιμοποιούνται</t>
  </si>
  <si>
    <t>Ορισμοί που χρησιμοποιούνται</t>
  </si>
  <si>
    <t xml:space="preserve">0 = Μηδέν ή λιγότερο από το μισό της μονάδας μέτρησης </t>
  </si>
  <si>
    <t>000's = Χιλιάδες</t>
  </si>
  <si>
    <t>€ = Ευρώ</t>
  </si>
  <si>
    <t>Περ. = Περιλαμβανομένου</t>
  </si>
  <si>
    <t>Coverage</t>
  </si>
  <si>
    <t>Definitions of terms used</t>
  </si>
  <si>
    <t>Πηγές των στοιχείων</t>
  </si>
  <si>
    <t>Sources οf data</t>
  </si>
  <si>
    <t xml:space="preserve">000's = Thousand </t>
  </si>
  <si>
    <t>€ = Euro</t>
  </si>
  <si>
    <t>NACE Rev. 2 = Statistical Classification of Economic Activities of the EU</t>
  </si>
  <si>
    <t>Incl. = Including</t>
  </si>
  <si>
    <t xml:space="preserve">NACE Αναθ. 2 = Στατιστική Ταξινόμηση Οικονομικών Δραστηριοτήτων της ΕΕ </t>
  </si>
  <si>
    <t>ΣΤΑΤΙΣΤΙΚΗ ΤΑΞΙΝΟΜΗΣΗ ΟΙΚΟΝΟΜΙΚΩΝ ΔΡΑΣΤΗΡΙΟΤΗΤΩΝ NACE ΑΝΑΘ. 2</t>
  </si>
  <si>
    <t>STATISTICAL CLASSIFICATION OF ECONOMIC ACTIVITIES NACE REV. 2</t>
  </si>
  <si>
    <t>Περιγραφή</t>
  </si>
  <si>
    <t>Description</t>
  </si>
  <si>
    <t>Code NACE   Rev. 2</t>
  </si>
  <si>
    <t>Κώδικας NACE Aναθ. 2</t>
  </si>
  <si>
    <t>ΣΥΝΟΠΤΙΚΟΙ ΠΙΝΑΚΕΣ</t>
  </si>
  <si>
    <t>SUMMARY TABLES</t>
  </si>
  <si>
    <t>(Αριθμός - Number)</t>
  </si>
  <si>
    <t>ΠΕΡΙΕΧΟΜΕΝΑ</t>
  </si>
  <si>
    <t>CONTENTS</t>
  </si>
  <si>
    <t xml:space="preserve">Πίνακας Table </t>
  </si>
  <si>
    <t>Περιεχόμενα - Contents</t>
  </si>
  <si>
    <t>0 = Nil or less than half of the unit of measurement</t>
  </si>
  <si>
    <t>Αξία παραγωγής κατά οικονομική δραστηριότητα</t>
  </si>
  <si>
    <t>Ακαθάριστες πάγιες κεφαλαιουχικές επενδύσεις κατά οικονομική δραστηριότητα</t>
  </si>
  <si>
    <t>Production value by economic activity</t>
  </si>
  <si>
    <t>Gross fixed capital formation by economic activity</t>
  </si>
  <si>
    <t>2016</t>
  </si>
  <si>
    <t>Εμπιστευτικότητα των στοιχείων</t>
  </si>
  <si>
    <t>Confidentiality of data collected</t>
  </si>
  <si>
    <t xml:space="preserve"> G</t>
  </si>
  <si>
    <t xml:space="preserve"> 45</t>
  </si>
  <si>
    <t xml:space="preserve"> 45.1</t>
  </si>
  <si>
    <t xml:space="preserve"> 45.2</t>
  </si>
  <si>
    <t xml:space="preserve"> 45.3</t>
  </si>
  <si>
    <t xml:space="preserve"> 45.4</t>
  </si>
  <si>
    <t xml:space="preserve"> 46</t>
  </si>
  <si>
    <t xml:space="preserve"> 46.1</t>
  </si>
  <si>
    <t xml:space="preserve"> 46.2</t>
  </si>
  <si>
    <t xml:space="preserve"> 46.3</t>
  </si>
  <si>
    <t xml:space="preserve"> 46.4</t>
  </si>
  <si>
    <t xml:space="preserve"> 46.5</t>
  </si>
  <si>
    <t xml:space="preserve"> 46.6</t>
  </si>
  <si>
    <t xml:space="preserve"> 46.7</t>
  </si>
  <si>
    <t xml:space="preserve"> 46.9</t>
  </si>
  <si>
    <t xml:space="preserve"> 47</t>
  </si>
  <si>
    <t xml:space="preserve"> 47.1</t>
  </si>
  <si>
    <t xml:space="preserve"> 47.2</t>
  </si>
  <si>
    <t xml:space="preserve"> 47.3</t>
  </si>
  <si>
    <t xml:space="preserve"> 47.4</t>
  </si>
  <si>
    <t xml:space="preserve"> 47.5</t>
  </si>
  <si>
    <t xml:space="preserve"> 47.6</t>
  </si>
  <si>
    <t xml:space="preserve"> 47.7</t>
  </si>
  <si>
    <t xml:space="preserve"> 47.8</t>
  </si>
  <si>
    <t xml:space="preserve"> 47.9</t>
  </si>
  <si>
    <t>3.</t>
  </si>
  <si>
    <t>Tαχυδρομικά και τηλεφωνικά</t>
  </si>
  <si>
    <t>Turnover</t>
  </si>
  <si>
    <t>Purchases of goods for resale</t>
  </si>
  <si>
    <t>Raw materials for production</t>
  </si>
  <si>
    <t>Fuels (excl. for transport)</t>
  </si>
  <si>
    <t>Fuels and lubricants (for transport)</t>
  </si>
  <si>
    <t>Repairs and  spare parts of vehicles</t>
  </si>
  <si>
    <t>Services rendered by others</t>
  </si>
  <si>
    <t>Other</t>
  </si>
  <si>
    <t>Telephone and postal charges</t>
  </si>
  <si>
    <t>Legal, accounting and auditing services</t>
  </si>
  <si>
    <t>Consultancy services</t>
  </si>
  <si>
    <t>Insurance fees</t>
  </si>
  <si>
    <t>Entertainment and travel</t>
  </si>
  <si>
    <t>Subscriptions (excl. donations)</t>
  </si>
  <si>
    <t>Aσφάλιστρα</t>
  </si>
  <si>
    <t>Aποθηκευτικά</t>
  </si>
  <si>
    <t>Tραπεζικά δικαιώματα</t>
  </si>
  <si>
    <t>Συνδρομές (εκτός δωρεές)</t>
  </si>
  <si>
    <t>Άλλα</t>
  </si>
  <si>
    <t>Nομικές, λογιστικές και ελεγκτικές υπηρεσίες</t>
  </si>
  <si>
    <t>Διοικητικά έξοδα</t>
  </si>
  <si>
    <t>Yπηρεσίες που παρασχέθηκαν από άλλους</t>
  </si>
  <si>
    <t>Kαύσιμα και λιπαντικά (για μεταφορά)</t>
  </si>
  <si>
    <t>Nερό</t>
  </si>
  <si>
    <t>Kαύσιμα (εκτός από μεταφορικά)</t>
  </si>
  <si>
    <t>Hλεκτρισμός</t>
  </si>
  <si>
    <t>Πρώτες ύλες</t>
  </si>
  <si>
    <t>Έξοδα παραγωγής</t>
  </si>
  <si>
    <t>Mεταφορικά που πληρώθηκαν σε άλλους</t>
  </si>
  <si>
    <t>Eπιδιορθώσεις και ανταλλακτικά οχημάτων</t>
  </si>
  <si>
    <t xml:space="preserve">Aγορές εμπορευμάτων για μεταπώληση </t>
  </si>
  <si>
    <t xml:space="preserve">G                                          </t>
  </si>
  <si>
    <t>ΧΟΝΔΡΙΚΟ ΚΑΙ ΛΙΑΝΙΚΟ ΕΜΠΟΡΙΟ˙ ΕΠΙΣΚΕΥΗ ΜΗΧΑΝΟΚΙΝΗΤΩΝ ΟΧΗΜΑΤΩΝ ΚΑΙ ΜΟΤΟΣΙΚΛΕΤΩΝ</t>
  </si>
  <si>
    <t>WHOLESALE AND RETAIL TRADE; REPAIR OF MOTOR VEHICLES AND MOTORCYCLES</t>
  </si>
  <si>
    <t>ΧΟΝΔΡΙΚΟ ΚΑΙ ΛΙΑΝΙΚΟ ΕΜΠΟΡΙΟ ΚΑΙ ΕΠΙΣΚΕΥΗ ΜΗΧΑΝΟΚΙΝΗΤΩΝ ΟΧΗΜΑΤΩΝ ΚΑΙ ΜΟΤΟΣΙΚΛΕΤΩΝ</t>
  </si>
  <si>
    <t>WHOLESALE AND RETAIL TRADE AND REPAIR OF MOTOR VEHICLES AND MOTORCYCLES</t>
  </si>
  <si>
    <t>Πώληση μηχανοκίνητων οχημάτων</t>
  </si>
  <si>
    <t>Sale of motor vehicles</t>
  </si>
  <si>
    <t>Συντήρηση και επισκευή μηχανοκίνητων οχημάτων</t>
  </si>
  <si>
    <t>Maintenance and repair of motor vehicles</t>
  </si>
  <si>
    <t>Πώληση μερών και εξαρτημάτων μηχανοκίνητων οχημάτων</t>
  </si>
  <si>
    <t>Sale of motor vehicle parts and accessories</t>
  </si>
  <si>
    <t>Sale, maintenance and repair of motorcycles and related parts and accessories</t>
  </si>
  <si>
    <t>ΧΟΝΔΡΙΚΟ ΕΜΠΟΡΙΟ, ΕΚΤΟΣ ΑΠΟ ΤΟ ΕΜΠΟΡΙΟ ΜΗΧΑΝΟΚΙΝΗΤΩΝ ΟΧΗΜΑΤΩΝ ΚΑΙ ΜΟΤΟΣΙΚΛΕΤΩΝ</t>
  </si>
  <si>
    <t>WHOLESALE TRADE, EXCEPT OF MOTOR VEHICLES AND MOTORCYCLES</t>
  </si>
  <si>
    <t>Χονδρικό εμπόριο έναντι αμοιβής ή βάσει σύμβασης</t>
  </si>
  <si>
    <t>Wholesale on a fee or contract basis</t>
  </si>
  <si>
    <t>Χονδρικό εμπόριο ακατέργαστων γεωργικών πρώτων υλών και ζώντων ζώων</t>
  </si>
  <si>
    <t>Wholesale of agricultural raw materials and live animals</t>
  </si>
  <si>
    <t>Χονδρικό εμπόριο τροφίμων, ποτών και καπνού</t>
  </si>
  <si>
    <t>Wholesale of food, beverages and tobacco</t>
  </si>
  <si>
    <t>Χονδρικό εμπόριο ειδών οικιακής χρήσης</t>
  </si>
  <si>
    <t>Wholesale of household goods</t>
  </si>
  <si>
    <t>Χονδρικό εμπόριο εξοπλισμού πληροφοριακών και επικοινωνιακών συστημάτων</t>
  </si>
  <si>
    <t>Wholesale of information and communication equipment</t>
  </si>
  <si>
    <t>Χονδρικό εμπόριο άλλων μηχανημάτων, εξοπλισμού και προμηθειών</t>
  </si>
  <si>
    <t>Wholesale of other machinery, equipment and supplies</t>
  </si>
  <si>
    <t>Άλλο ειδικευμένο χονδρικό εμπόριο</t>
  </si>
  <si>
    <t>Other specialised wholesale</t>
  </si>
  <si>
    <t>Μη ειδικευμένο χονδρικό εμπόριο</t>
  </si>
  <si>
    <t>Non-specialised wholesale trade</t>
  </si>
  <si>
    <t xml:space="preserve">ΛΙΑΝΙΚΟ ΕΜΠΟΡΙΟ, ΕΚΤΟΣ ΑΠΟ ΤΟ ΕΜΠΟΡΙΟ ΜΗΧΑΝΟΚΙΝΗΤΩΝ ΟΧΗΜΑΤΩΝ ΚΑΙ ΜΟΤΟΣΙΚΛΕΤΩΝ </t>
  </si>
  <si>
    <t xml:space="preserve">RETAIL TRADE, EXCEPT OF MOTOR VEHICLES AND MOTORCYCLES </t>
  </si>
  <si>
    <t>Λιανικό εμπόριο σε μη ειδικευμένα καταστήματα</t>
  </si>
  <si>
    <t>Retail sale in non-specialised stores</t>
  </si>
  <si>
    <t>Λιανικό εμπόριο τροφίμων, ποτών και καπνού σε ειδικευμένα καταστήματα</t>
  </si>
  <si>
    <t>Retail sale of food, beverages and tobacco in specialised stores</t>
  </si>
  <si>
    <t>Λιανικό εμπόριο καυσίμων κίνησης σε ειδικευμένα καταστήματα</t>
  </si>
  <si>
    <t>Retail sale of automotive fuel in specialised stores</t>
  </si>
  <si>
    <t>Λιανικό εμπόριο εξοπλισμού πληροφοριακών και επικοινωνιακών συστημάτων σε ειδικευμένα καταστήματα</t>
  </si>
  <si>
    <t>Retail sale of information and communication equipment in specialised stores</t>
  </si>
  <si>
    <t>Λιανικό εμπόριο άλλου οικιακού εξοπλισμού σε ειδικευμένα καταστήματα</t>
  </si>
  <si>
    <t>Retail sale of other household equipment in specialised stores</t>
  </si>
  <si>
    <t>Λιανικό εμπόριο επιμορφωτικών ειδών και ειδών ψυχαγωγίας σε ειδικευμένα καταστήματα</t>
  </si>
  <si>
    <t>Retail sale of cultural and recreation goods in specialised stores</t>
  </si>
  <si>
    <t>Λιανικό εμπόριο άλλων ειδών σε ειδικευμένα καταστήματα</t>
  </si>
  <si>
    <t>Retail sale of other goods in specialised stores</t>
  </si>
  <si>
    <t>Λιανικό εμπόριο σε υπαίθριους πάγκους και αγορές</t>
  </si>
  <si>
    <t>Retail sale via stalls and markets</t>
  </si>
  <si>
    <t>Λιανικό εμπόριο εκτός καταστημάτων, υπαίθριων πάγκων ή αγορών</t>
  </si>
  <si>
    <t>Retail trade not in stores, stalls or markets</t>
  </si>
  <si>
    <t>ΕΡΕΥΝΑ ΧΟΝΔΡΙΚΟΥ ΚΑΙ ΛΙΑΝΙΚΟΥ ΕΜΠΟΡΙΟΥ</t>
  </si>
  <si>
    <t>WHOLESALE AND RETAIL TRADE SURVEY</t>
  </si>
  <si>
    <t xml:space="preserve">Τα στοιχεία αφορούν τον ιδιωτικό τομέα και προκύπτουν από την ετήσια Έρευνα Χονδρικού και Λιανικού Εμπορίου. Πρόκειται για δειγματοληπτική έρευνα που απευθύνεται στις επιχειρήσεις. </t>
  </si>
  <si>
    <t xml:space="preserve">The data concern the private sector and they are derived from the annual Wholesale and Retail Trade Survey, which is a sample survey addressed to enterprises. </t>
  </si>
  <si>
    <t>Kύκλος εργασιών</t>
  </si>
  <si>
    <t>Πώληση, συντήρηση και επισκευή μοτοσικλετών και των μερών και εξαρτημάτων τους</t>
  </si>
  <si>
    <t>Κώδικας
NACE
Αναθ. 2
Code
NACE
Rev. 2</t>
  </si>
  <si>
    <t>45.1</t>
  </si>
  <si>
    <t>45.2</t>
  </si>
  <si>
    <t>45.3</t>
  </si>
  <si>
    <t>45.4</t>
  </si>
  <si>
    <t>46.1</t>
  </si>
  <si>
    <t>46.2</t>
  </si>
  <si>
    <t>46.3</t>
  </si>
  <si>
    <t>46.4</t>
  </si>
  <si>
    <t>46.5</t>
  </si>
  <si>
    <t>46.6</t>
  </si>
  <si>
    <t>46.7</t>
  </si>
  <si>
    <t>46.9</t>
  </si>
  <si>
    <t>47.1</t>
  </si>
  <si>
    <t>47.2</t>
  </si>
  <si>
    <t>47.3</t>
  </si>
  <si>
    <t>47.4</t>
  </si>
  <si>
    <t>47.5</t>
  </si>
  <si>
    <t>47.6</t>
  </si>
  <si>
    <t>47.7</t>
  </si>
  <si>
    <t>47.8</t>
  </si>
  <si>
    <t>47.9</t>
  </si>
  <si>
    <t>2017</t>
  </si>
  <si>
    <t>2018</t>
  </si>
  <si>
    <t>2019</t>
  </si>
  <si>
    <t>ΕΡΓΑΤΙΚΟ ΚΟΣΤΟΣ</t>
  </si>
  <si>
    <t>4.</t>
  </si>
  <si>
    <t>LABOUR COSTS</t>
  </si>
  <si>
    <t>5.</t>
  </si>
  <si>
    <t>DEPRECIATION</t>
  </si>
  <si>
    <t>ΑΠΟΣΒΕΣΕΙΣ</t>
  </si>
  <si>
    <t>6.</t>
  </si>
  <si>
    <t>7.</t>
  </si>
  <si>
    <t>INTEREST PAID</t>
  </si>
  <si>
    <t>Ανάλυση δαπανών του Τομέα (NACE Αναθ. 2 G)</t>
  </si>
  <si>
    <t>Cost analysis of the Section (NACE Rev. 2 G)</t>
  </si>
  <si>
    <t>8.</t>
  </si>
  <si>
    <t>9.</t>
  </si>
  <si>
    <t>ΕΜΜΕΣΟΙ ΦΟΡΟΙ</t>
  </si>
  <si>
    <t>INDIRECT TAXES</t>
  </si>
  <si>
    <t xml:space="preserve">VΑLUE ADDED AT FACTOR </t>
  </si>
  <si>
    <t>COST (3-4)</t>
  </si>
  <si>
    <t>ΛΕΙΤΟΥΡΓΙΚΟ ΠΛΕΟΝΑΣΜΑ (5-6-7)</t>
  </si>
  <si>
    <t>OPERATING SURPLUS (5-6-7)</t>
  </si>
  <si>
    <r>
      <rPr>
        <b/>
        <sz val="10"/>
        <rFont val="Arial"/>
        <family val="2"/>
        <charset val="161"/>
      </rPr>
      <t xml:space="preserve">Επιχείρηση: </t>
    </r>
    <r>
      <rPr>
        <sz val="10"/>
        <rFont val="Arial"/>
        <family val="2"/>
        <charset val="161"/>
      </rPr>
      <t>μια οικονομική μονάδα με νομική οντότητα, εταιρεία ή αυτοεργοδοτούμενος, που ασχολείται με μια ή περισσότερες οικονομικές δραστηριότητες. Δυνατόν να περιλαμβάνει περισσότερα από ένα υποστατικά σε διαφορετικές τοποθεσίες.</t>
    </r>
  </si>
  <si>
    <t xml:space="preserve">All activities classified under the section G of the statistical classification of economic activities NACE Rev. 2, of the EU are  covered. Specifically, the following divisions are covered: 45 (wholesale and retail trade and repair of motor vehicles and motorcycles), 46 (wholesale trade, except of motor vehicles and motorcycles) and 47 (retail trade, except of motor vehicles and motorcycles). According to this classification system, the trade enterprises are further classified into 91 different classes. </t>
  </si>
  <si>
    <r>
      <rPr>
        <b/>
        <sz val="10"/>
        <rFont val="Arial"/>
        <family val="2"/>
        <charset val="161"/>
      </rPr>
      <t>Enterprise:</t>
    </r>
    <r>
      <rPr>
        <sz val="10"/>
        <rFont val="Arial"/>
        <family val="2"/>
        <charset val="161"/>
      </rPr>
      <t xml:space="preserve"> refers to an economic unit which is a legal entity, a firm or a self-employed individual engaging in one, or predominantly one, kind of economic activity. It may consist of more than one establishments located at various sites.</t>
    </r>
  </si>
  <si>
    <t>Καλύπτονται όλες οι δραστηριότητες που εμπίπτουν στον τομέα G του συστήματος ταξινόμησης οικονομικών δραστηριοτήτων NACE Αναθ. 2, της ΕΕ. Συγκεκριμένα, καλύπτονται οι κλάδοι: 45 (χονδρικό και λιανικό εμπόριο και επισκευή μηχανοκίνητων οχημάτων και μοτοσικλετών), 46 (χονδρικό εμπόριο, εκτός από το εμπόριο μηχανοκίνητων οχημάτων και μοτοσικλετών) και 47 (λιανικό εμπόριο, εκτός από το εμπόριο μηχανοκίνητων οχημάτων και μοτοσικλετών). Σύμφωνα με το σύστημα αυτό, οι διάφορες εμπορικές επιχειρήσεις (και επιχειρήσεις επισκευής οχημάτων) ταξινομούνται σε 91 επιμέρους τάξεις.</t>
  </si>
  <si>
    <t>Προστιθέμενη αξία σε τρέχουσες τιμές κατά οικονομική δραστηριότητα</t>
  </si>
  <si>
    <t>Value added at current prices by economic activity</t>
  </si>
  <si>
    <t>Number of persons employed by economic activity</t>
  </si>
  <si>
    <t xml:space="preserve">VALUE ADDED </t>
  </si>
  <si>
    <t xml:space="preserve">ΠΡΟΣΤΙΘΕΜΕΝΗ ΑΞΙΑ </t>
  </si>
  <si>
    <t>ΣΕ ΤΡΕΧΟΥΣΕΣ ΤΙΜΕΣ (1-2)</t>
  </si>
  <si>
    <t>AT CURRENT PRICES (1-2)</t>
  </si>
  <si>
    <t>Αριθμός απασχολούμενων ατόμων κατά οικονομική δραστηριότητα</t>
  </si>
  <si>
    <t>ΠΙΝAΚΑΣ  1:  ΑΞΙΑ ΠΑΡΑΓΩΓΗΣ ΚΑΤA ΟΙΚΟΝΟΜΙΚΗ ΔΡΑΣΤΗΡΙΟΤΗΤΑ</t>
  </si>
  <si>
    <t>TABLE      1:  PRODUCTION VALUE BY ECONOMIC ACTIVITY</t>
  </si>
  <si>
    <t>ΠΙΝAΚΑΣ  2:  ΠΡΟΣΤΙΘΕΜΕΝΗ ΑΞΙΑ ΣΕ ΤΡΕΧΟΥΣΕΣ ΤΙΜΕΣ ΚΑΤA ΟΙΚΟΝΟΜΙΚΗ ΔΡΑΣΤΗΡΙΟΤΗΤΑ</t>
  </si>
  <si>
    <t>TABLE      2:  VALUE ADDED AT CURRENT PRICES BY ECONOMIC ACTIVITY</t>
  </si>
  <si>
    <t>ΠΙΝAΚΑΣ  3:  ΑΡΙΘΜΟΣ ΑΠΑΣΧΟΛΟΥΜΕΝΩΝ ΑΤΟΜΩΝ ΚΑΤA ΟΙΚΟΝΟΜΙΚΗ ΔΡΑΣΤΗΡΙΟΤΗΤΑ</t>
  </si>
  <si>
    <t>TABLE      3:  NUMBER OF PERSONS EMPLOYED BY ECONOMIC ACTIVITY</t>
  </si>
  <si>
    <t>ΠΙΝAΚΑΣ  4:  ΑΚΑΘΑΡΙΣΤΕΣ ΠΑΓΙΕΣ ΚΕΦΑΛΑΙΟΥΧΙΚΕΣ ΕΠΕΝΔΥΣΕΙΣ ΚΑΤA ΟΙΚΟΝΟΜΙΚΗ ΔΡΑΣΤΗΡΙΟΤΗΤΑ</t>
  </si>
  <si>
    <t>TABLE      4:  GROSS FIXED CAPITAL FORMATION BY ECONOMIC ACTIVITY</t>
  </si>
  <si>
    <t>ΠΙΝAΚΑΣ   5:  ΑΝΑΛΥΣΗ ΔΑΠΑΝΩΝ ΤΟΥ ΤΟΜΕΑ (NACE Αναθ. 2 G)</t>
  </si>
  <si>
    <t>TABLE       5:  COST ANALYSIS OF THE SECTION (NACE Rev. 2 G)</t>
  </si>
  <si>
    <t>ΕΝΔΙΑΜΕΣΗ ΑΝΑΛΩΣΗ</t>
  </si>
  <si>
    <t>INTERMEDIATE INPUTS</t>
  </si>
  <si>
    <t>Ενοίκια που πληρώθηκαν</t>
  </si>
  <si>
    <t>Rents paid</t>
  </si>
  <si>
    <t>ΣΥΝΤΕΛΕΣΤΩΝ ΠΑΡΑΓΩΓΗΣ(3-4)</t>
  </si>
  <si>
    <t xml:space="preserve">ΠΡΟΣΤΙΘΕΜΕΝΗ AΞΙΑ ΣΕ ΤΙΜΕΣ ΚΟΣΤΟΥΣ  </t>
  </si>
  <si>
    <t>Άλλα λειτουργικά έσοδα</t>
  </si>
  <si>
    <t>Other operating income</t>
  </si>
  <si>
    <t xml:space="preserve">Change in stocks </t>
  </si>
  <si>
    <t>Production expenses</t>
  </si>
  <si>
    <t>Administrative expenses</t>
  </si>
  <si>
    <r>
      <rPr>
        <b/>
        <sz val="10"/>
        <rFont val="Arial"/>
        <family val="2"/>
        <charset val="161"/>
      </rPr>
      <t>Value added at factor cost:</t>
    </r>
    <r>
      <rPr>
        <sz val="10"/>
        <rFont val="Arial"/>
        <family val="2"/>
        <charset val="161"/>
      </rPr>
      <t xml:space="preserve"> is derived by deducting from value added the indirect taxes. It comprises of labour costs, depreciation and operating surplus.</t>
    </r>
  </si>
  <si>
    <r>
      <rPr>
        <b/>
        <sz val="10"/>
        <rFont val="Arial"/>
        <family val="2"/>
        <charset val="161"/>
      </rPr>
      <t>Μισθοί και ημερομίσθια:</t>
    </r>
    <r>
      <rPr>
        <sz val="10"/>
        <rFont val="Arial"/>
        <family val="2"/>
        <charset val="161"/>
      </rPr>
      <t xml:space="preserve"> περιλαμβάνουν τους κανονικούς μισθούς, 13ο και 14ο μισθό, την αμοιβή από υπερωρίες, άλλα ωφελήματα, την αξία πληρωμών σε είδος, το τιμαριθμικό επίδομα, κλπ. Οι πληρωμές δίδονται ακαθάριστες, δηλαδή πριν αφαιρεθούν από αυτές ο φόρος εισοδήματος, οι κοινωνικές ασφαλίσεις και οι συνεισφορές σε άλλα ταμεία. Οι μισθοί περιλαμβάνουν, επίσης, τους υποτιθέμενους μισθούς για μέλη της οικογένειας που εργάζονται αμισθί στην επιχείρηση, εργαζόμενους ιδιοκτήτες και συνεταίρους.</t>
    </r>
  </si>
  <si>
    <r>
      <rPr>
        <b/>
        <sz val="10"/>
        <rFont val="Arial"/>
        <family val="2"/>
        <charset val="161"/>
      </rPr>
      <t>Wages and salaries:</t>
    </r>
    <r>
      <rPr>
        <sz val="10"/>
        <rFont val="Arial"/>
        <family val="2"/>
        <charset val="161"/>
      </rPr>
      <t xml:space="preserve"> include normal wages and salaries, 13th and 14th salaries, overtime earnings, bonuses, value of payments in kind, cost of living allowances, etc. The payments are given gross i.e. before any deductions for income tax, social insurance and other contributions to other funds have been made. They also include imputed wages for unpaid family workers, working proprietors and partners.</t>
    </r>
  </si>
  <si>
    <r>
      <rPr>
        <b/>
        <sz val="10"/>
        <rFont val="Arial"/>
        <family val="2"/>
        <charset val="161"/>
      </rPr>
      <t xml:space="preserve">Συνεισφορές των εργοδοτών σε διάφορα ταμεία: </t>
    </r>
    <r>
      <rPr>
        <sz val="10"/>
        <rFont val="Arial"/>
        <family val="2"/>
        <charset val="161"/>
      </rPr>
      <t>περιλαμβάνουν τις κοινωνικές ασφαλίσεις, τα ταμεία προνοίας, συντάξεως, ιατρικής περίθαλψης και άλλα ταμεία.</t>
    </r>
  </si>
  <si>
    <r>
      <rPr>
        <b/>
        <sz val="10"/>
        <rFont val="Arial"/>
        <family val="2"/>
        <charset val="161"/>
      </rPr>
      <t>Employer’s contribution to various funds:</t>
    </r>
    <r>
      <rPr>
        <sz val="10"/>
        <rFont val="Arial"/>
        <family val="2"/>
        <charset val="161"/>
      </rPr>
      <t xml:space="preserve"> include social insurance, provident and pension funds, medical and other funds.</t>
    </r>
  </si>
  <si>
    <r>
      <rPr>
        <b/>
        <sz val="10"/>
        <rFont val="Arial"/>
        <family val="2"/>
        <charset val="161"/>
      </rPr>
      <t>Depreciation:</t>
    </r>
    <r>
      <rPr>
        <sz val="10"/>
        <rFont val="Arial"/>
        <family val="2"/>
        <charset val="161"/>
      </rPr>
      <t xml:space="preserve"> the estimated value of wear and tear of existing assets such as buildings, machinery, vehicles, furniture, etc. It is based on an accounting depreciation concept and not on an economic one.</t>
    </r>
  </si>
  <si>
    <r>
      <rPr>
        <b/>
        <sz val="10"/>
        <rFont val="Arial"/>
        <family val="2"/>
        <charset val="161"/>
      </rPr>
      <t>Αποθέματα:</t>
    </r>
    <r>
      <rPr>
        <sz val="10"/>
        <rFont val="Arial"/>
        <family val="2"/>
        <charset val="161"/>
      </rPr>
      <t xml:space="preserve"> αναφέρονται στα αποθέματα στην αρχή και στο τέλος του έτους αναφοράς. Η αξία τους βασίζεται στη μέση τιμή αγοράς κατά τη διάρκεια του έτους.</t>
    </r>
  </si>
  <si>
    <r>
      <rPr>
        <b/>
        <sz val="10"/>
        <rFont val="Arial"/>
        <family val="2"/>
        <charset val="161"/>
      </rPr>
      <t>Stocks:</t>
    </r>
    <r>
      <rPr>
        <sz val="10"/>
        <rFont val="Arial"/>
        <family val="2"/>
        <charset val="161"/>
      </rPr>
      <t xml:space="preserve"> refer to stocks held at the beginning and end of the reference year valued at average purchase prices during the year.</t>
    </r>
  </si>
  <si>
    <r>
      <rPr>
        <b/>
        <sz val="10"/>
        <rFont val="Arial"/>
        <family val="2"/>
        <charset val="161"/>
      </rPr>
      <t>Έμμεσοι φόροι:</t>
    </r>
    <r>
      <rPr>
        <sz val="10"/>
        <rFont val="Arial"/>
        <family val="2"/>
        <charset val="161"/>
      </rPr>
      <t xml:space="preserve"> περιλαμβάνουν τις άδειες αυτοκινήτων, τους επαγγελματικούς και δημοτικούς φόρους, τις άδειες λειτουργίας των επιχειρήσεων, τα χαρτόσημα και άλλους έμμεσους φόρους.</t>
    </r>
  </si>
  <si>
    <r>
      <rPr>
        <b/>
        <sz val="10"/>
        <rFont val="Arial"/>
        <family val="2"/>
        <charset val="161"/>
      </rPr>
      <t>Indirect taxes:</t>
    </r>
    <r>
      <rPr>
        <sz val="10"/>
        <rFont val="Arial"/>
        <family val="2"/>
        <charset val="161"/>
      </rPr>
      <t xml:space="preserve"> refer to motor vehicle licences, professional and municipality taxes, fees for business licences, stamp duties and other indirect taxes.</t>
    </r>
  </si>
  <si>
    <r>
      <rPr>
        <b/>
        <sz val="10"/>
        <rFont val="Arial"/>
        <family val="2"/>
        <charset val="161"/>
      </rPr>
      <t xml:space="preserve">Τόκοι: </t>
    </r>
    <r>
      <rPr>
        <sz val="10"/>
        <rFont val="Arial"/>
        <family val="2"/>
        <charset val="161"/>
      </rPr>
      <t>αναφέρονται στα ποσά που πληρώθηκαν ως τόκος για δάνεια που συνήψε η επιχείρηση.</t>
    </r>
  </si>
  <si>
    <r>
      <rPr>
        <b/>
        <sz val="10"/>
        <rFont val="Arial"/>
        <family val="2"/>
        <charset val="161"/>
      </rPr>
      <t>Interest:</t>
    </r>
    <r>
      <rPr>
        <sz val="10"/>
        <rFont val="Arial"/>
        <family val="2"/>
        <charset val="161"/>
      </rPr>
      <t xml:space="preserve"> refers to the amount paid as interest for capital borrowed by the enterprise.</t>
    </r>
  </si>
  <si>
    <r>
      <rPr>
        <b/>
        <sz val="10"/>
        <rFont val="Arial"/>
        <family val="2"/>
        <charset val="161"/>
      </rPr>
      <t>Προστιθέμενη αξία σε τιμές κόστους συντελεστών παραγωγής:</t>
    </r>
    <r>
      <rPr>
        <sz val="10"/>
        <rFont val="Arial"/>
        <family val="2"/>
        <charset val="161"/>
      </rPr>
      <t xml:space="preserve"> προκύπτει αφού αφαιρεθούν από την προστιθέμενη αξία οι έμμεσοι φόροι. Περιλαμβάνει το εργατικό κόστος, τις αποσβέσεις και το λειτουργικό πλεόνασμα.</t>
    </r>
  </si>
  <si>
    <t xml:space="preserve">   </t>
  </si>
  <si>
    <r>
      <rPr>
        <b/>
        <sz val="10"/>
        <rFont val="Arial"/>
        <family val="2"/>
        <charset val="161"/>
      </rPr>
      <t>Gross fixed capital formation:</t>
    </r>
    <r>
      <rPr>
        <sz val="10"/>
        <rFont val="Arial"/>
        <family val="2"/>
        <charset val="161"/>
      </rPr>
      <t xml:space="preserve"> refers to the expenditure on fixed assets excluding land, less the value of sales of similar fixed assets. The cost of any assets produced for own use and of any major additions and alterations to existing fixed assets are included. Fixed assets acquired from others were valued at the full cost incurred i.e. at the delivery prices plus installation costs.</t>
    </r>
  </si>
  <si>
    <t>Μεταβολή αποθεμάτων</t>
  </si>
  <si>
    <r>
      <rPr>
        <b/>
        <sz val="10"/>
        <rFont val="Arial"/>
        <family val="2"/>
        <charset val="161"/>
      </rPr>
      <t>Αποσβέσεις:</t>
    </r>
    <r>
      <rPr>
        <sz val="10"/>
        <rFont val="Arial"/>
        <family val="2"/>
        <charset val="161"/>
      </rPr>
      <t xml:space="preserve"> η υπολογισμένη αξία της φθοράς του κεφαλαιουχικού εξοπλισμού, όπως κτιρίων, μηχανημάτων, μεταφορικών μέσων, επίπλων, κλπ.  Είναι βασισμένη πάνω στην έννοια της λογιστικής απόσβεσης και όχι της οικονομικής.</t>
    </r>
  </si>
  <si>
    <r>
      <rPr>
        <b/>
        <sz val="10"/>
        <rFont val="Arial"/>
        <family val="2"/>
        <charset val="161"/>
      </rPr>
      <t>Number of persons employed:</t>
    </r>
    <r>
      <rPr>
        <sz val="10"/>
        <rFont val="Arial"/>
        <family val="2"/>
        <charset val="161"/>
      </rPr>
      <t xml:space="preserve"> refers to the number of working proprietors (self-employed), unpaid family members (provided they worked for at least half of the normal hours), apprentices and all other full-time employees. It includes also part-time workers, i.e. persons working less than the usual number of days of operation of the enterprise or persons working fewer hours per day. The number of persons employed is measured as an annual average.</t>
    </r>
  </si>
  <si>
    <r>
      <rPr>
        <b/>
        <sz val="10"/>
        <rFont val="Arial"/>
        <family val="2"/>
        <charset val="161"/>
      </rPr>
      <t>Αριθμός απασχολούμενων ατόμων:</t>
    </r>
    <r>
      <rPr>
        <sz val="10"/>
        <rFont val="Arial"/>
        <family val="2"/>
        <charset val="161"/>
      </rPr>
      <t xml:space="preserve"> περιλαμβάνει τον αριθμό των εργαζόμενων ιδιοκτητών (αυτοεργοδοτούμενων), τα μέλη της οικογένειας που εργάζονται χωρίς μισθό (νοουμένου ότι εργάστηκαν το μισό τουλάχιστον του κανονικού ωραρίου), τους μαθητευόμενους και όλους τους πλήρως απασχολούμενους υπαλλήλους. Περιλαμβάνει επίσης τους μερικώς απασχολούμενους υπαλλήλους, δηλαδή τα άτομα που εργάζονται λιγότερες από τον συνήθη αριθμό εργάσιμων ημερών της επιχείρησης ή λιγότερες ώρες την ημέρα. Ο αριθμός απασχολούμενων μετριέται ως ετήσιος μέσος όρος. </t>
    </r>
  </si>
  <si>
    <r>
      <rPr>
        <b/>
        <sz val="10"/>
        <rFont val="Arial"/>
        <family val="2"/>
        <charset val="161"/>
      </rPr>
      <t xml:space="preserve">Ακαθάριστες πάγιες κεφαλαιουχικές επενδύσεις: </t>
    </r>
    <r>
      <rPr>
        <sz val="10"/>
        <rFont val="Arial"/>
        <family val="2"/>
        <charset val="161"/>
      </rPr>
      <t>αναφέρονται στις κεφαλαιουχικές δαπάνες εξαιρούμενης της γης αφού αφαιρεθεί η αξία των πωλήσεων αντίστοιχου κεφαλαιουχικού εξοπλισμού. Το κόστος κεφαλαιουχικού εξοπλισμού που παράγεται για ιδία χρήση και οι προσθήκες ή μετατροπές περιλαμβάνονται στις πάγιες κεφαλαιουχικές επενδύσεις. Η αξία πάγιων κεφαλαίων περιλαμβάνει το ολικό κόστος δηλαδή την τιμή παράδοσης συν το κόστος εγκατάστασης.</t>
    </r>
  </si>
  <si>
    <t>Tαξιδιωτικά και έξοδα παραστάσεως</t>
  </si>
  <si>
    <r>
      <rPr>
        <b/>
        <sz val="10"/>
        <rFont val="Arial"/>
        <family val="2"/>
        <charset val="161"/>
      </rPr>
      <t>Κύκλος εργασιών:</t>
    </r>
    <r>
      <rPr>
        <sz val="10"/>
        <rFont val="Arial"/>
        <family val="2"/>
        <charset val="161"/>
      </rPr>
      <t xml:space="preserve"> περιλαμβάνει το σύνολο των εσόδων που προκύπτουν κατά την περίοδο αναφοράς στο πλαίσιο των συνήθων δραστηριοτήτων μίας επιχείρησης. Παρουσιάζεται καθαρός, αφαιρουμένων όλων των μειώσεων τιμών και των εκπτώσεων που χορηγεί η συγκεκριμένη επιχείρηση. </t>
    </r>
  </si>
  <si>
    <r>
      <rPr>
        <b/>
        <sz val="10"/>
        <rFont val="Arial"/>
        <family val="2"/>
        <charset val="161"/>
      </rPr>
      <t>Turnover:</t>
    </r>
    <r>
      <rPr>
        <sz val="10"/>
        <rFont val="Arial"/>
        <family val="2"/>
        <charset val="161"/>
      </rPr>
      <t xml:space="preserve"> consists of all income arising during the reference period in the course of ordinary activities of an enterprise, and is presented net of all price reductions, discounts and rebates granted by it.</t>
    </r>
  </si>
  <si>
    <r>
      <rPr>
        <b/>
        <sz val="10"/>
        <rFont val="Arial"/>
        <family val="2"/>
        <charset val="161"/>
      </rPr>
      <t xml:space="preserve">Αξία παραγωγής: </t>
    </r>
    <r>
      <rPr>
        <sz val="10"/>
        <rFont val="Arial"/>
        <family val="2"/>
        <charset val="161"/>
      </rPr>
      <t xml:space="preserve">προκύπτει αφού προστεθούν στον κύκλο εργασιών άλλα έσοδα και τυχόν μεταβολές στην αξία των αποθεμάτων στο τέλος του έτους και αφαιρεθεί η αξία των εμπορευμάτων που αγοράστηκαν για μεταπώληση. </t>
    </r>
  </si>
  <si>
    <r>
      <rPr>
        <b/>
        <sz val="10"/>
        <rFont val="Arial"/>
        <family val="2"/>
        <charset val="161"/>
      </rPr>
      <t>Production value:</t>
    </r>
    <r>
      <rPr>
        <sz val="10"/>
        <rFont val="Arial"/>
        <family val="2"/>
        <charset val="161"/>
      </rPr>
      <t xml:space="preserve"> is derived by adding on turnover other income and changes in the value of stocks at the end of the year and deducting the cost of goods purchased for resale.</t>
    </r>
  </si>
  <si>
    <r>
      <rPr>
        <b/>
        <sz val="10"/>
        <rFont val="Arial"/>
        <family val="2"/>
        <charset val="161"/>
      </rPr>
      <t>Προστιθέμενη αξία σε τρέχουσες τιμές:</t>
    </r>
    <r>
      <rPr>
        <sz val="10"/>
        <rFont val="Arial"/>
        <family val="2"/>
        <charset val="161"/>
      </rPr>
      <t xml:space="preserve"> προκύπτει αφού αφαιρεθούν από την αξία παραγωγής τα έξοδα παραγωγής, τα διοικητικά έξοδα και τα ενοίκια που πληρώθηκαν για κτίρια και μηχανήματα.</t>
    </r>
  </si>
  <si>
    <r>
      <rPr>
        <b/>
        <sz val="10"/>
        <rFont val="Arial"/>
        <family val="2"/>
        <charset val="161"/>
      </rPr>
      <t xml:space="preserve">Value added at current prices: </t>
    </r>
    <r>
      <rPr>
        <sz val="10"/>
        <rFont val="Arial"/>
        <family val="2"/>
        <charset val="161"/>
      </rPr>
      <t>is derived by deducting from the production value the production expenses, the administrative expenses and rents paid for buildings and machinery.</t>
    </r>
  </si>
  <si>
    <t>TOKOI ΠΟΥ ΠΛΗΡΩΘΗΚΑΝ</t>
  </si>
  <si>
    <t>COPYRIGHT ©: 2025 ΚΥΠΡΙΑΚΗ ΔΗΜΟΚΡΑΤΙΑ, ΣΤΑΤΙΣΤΙΚΗ ΥΠΗΡΕΣΙΑ/REPUBLIC OF CYPRUS, STATISTICAL SERVICE</t>
  </si>
  <si>
    <t>ΣΥΝΟΠΤΙΚΟΙ ΠΙΝΑΚΕΣ ΧΟΝΔΡΙΚΟΥ ΚΑΙ ΛΙΑΝΙΚΟΥ ΕΜΠΟΡΙΟΥ 
2008-2023</t>
  </si>
  <si>
    <t>WHOLESALE AND RETAIL TRADE SUMMARY TABLES 
2008-2023</t>
  </si>
  <si>
    <t>2008-2023</t>
  </si>
  <si>
    <t>2023</t>
  </si>
  <si>
    <t xml:space="preserve">                          ΣΥΝΟΠΤΙΚΟΙ ΠΙΝΑΚΕΣ ΧΟΝΔΡΙΚΟΥ ΚΑΙ ΛΙΑΝΙΚΟΥ ΕΜΠΟΡΙΟΥ 2008-2023</t>
  </si>
  <si>
    <t xml:space="preserve">                     WHOLESALE AND RETAIL TRADE SUMMARY TABLES 2008-2023</t>
  </si>
  <si>
    <t xml:space="preserve">                      WHOLESALE AND RETAIL TRADE SUMMARY TABLES 2008-2023</t>
  </si>
  <si>
    <t xml:space="preserve">         ΣΥΝΟΠΤΙΚΟΙ ΠΙΝΑΚΕΣ ΧΟΝΔΡΙΚΟΥ ΚΑΙ ΛΙΑΝΙΚΟΥ ΕΜΠΟΡΙΟΥ 2008-2023</t>
  </si>
  <si>
    <t xml:space="preserve">          ΣΥΝΟΠΤΙΚΟΙ ΠΙΝΑΚΕΣ ΧΟΝΔΡΙΚΟΥ ΚΑΙ ΛΙΑΝΙΚΟΥ ΕΜΠΟΡΙΟΥ 2008-2023</t>
  </si>
  <si>
    <t xml:space="preserve">                       WHOLESALE AND RETAIL TRADE SUMMARY TABLES 2008-2023</t>
  </si>
  <si>
    <t>ΣΥΝΟΠΤΙΚΟΙ ΠΙΝΑΚΕΣ ΧΟΝΔΡΙΚΟΥ ΚΑΙ ΛΙΑΝΙΚΟΥ ΕΜΠΟΡΙΟΥ 2008-2023</t>
  </si>
  <si>
    <t xml:space="preserve">             WHOLESALE AND RETAIL TRADE SUMMARY TABLES 2008-2023</t>
  </si>
  <si>
    <t>(Τελευταία Ενημέρωση/Last update 13/08/2025)</t>
  </si>
  <si>
    <t>Note: The figures for codes 46.1 and 46.7 have been revised for the years 2021 and 2022 due to methodological changes in the treatment of a certain type of enterprises. As a result, the figures are not fully comparable with previous years.</t>
  </si>
  <si>
    <t>Σημ.: Τα στοιχεία για τους κώδικες 46.1 και 46.7 έχουν αναθεωρηθεί για τα έτη 2021 και 2022 λόγω μεθοδολογικών αλλαγών στον χειρισμό συγκεκριμένου τύπου επιχειρήσεων. Ως εκ τούτου, τα στοιχεία δεν είναι απόλυτα συγκρίσιμα με προηγούμενα έτη.</t>
  </si>
  <si>
    <t>2021</t>
  </si>
  <si>
    <t>2022</t>
  </si>
  <si>
    <t>Σύμφωνα με τον περί  Επίσημων Στατιστικών Νόμο του 2021 (Ν. 25(I) / 2021), όλα τα στοιχεία που συλλέγονται θεωρούνται εμπιστευτικά και χρησιμοποιούνται αποκλειστικά για σκοπούς στατιστικής. Καμιά πληροφορία που αφορά συγκεκριμένη επιχείρηση ή πρόσωπα δημοσιεύεται ή αποκαλύπτεται σε οποιονδήποτε.</t>
  </si>
  <si>
    <t>In compliance with the Official Statistics Law, Νo. 25(I) / 2021, all data collected are treated as confidential and used solely for statistical purposes. No data for individual firms or persons are published or disclosed to anyone.</t>
  </si>
  <si>
    <t>Σημ.: Τα στοιχεία για τους κώδικες 46.1 και 46.7 έχουν αναθεωρηθεί για το έτος 2021 λόγω μεθοδολογικών αλλαγών στον χειρισμό συγκεκριμένου τύπου επιχειρήσεων. Ως εκ τούτου, τα στοιχεία δεν είναι απόλυτα συγκρίσιμα με προηγούμενα έτη.</t>
  </si>
  <si>
    <t>Note: The figures for codes 46.1 and 46.7 have been revised for the year 2021 due to methodological changes in the treatment of a certain type of enterprises. As a result, the figures are not fully comparable with previous years.</t>
  </si>
  <si>
    <t>Σημ.: Τα στοιχεία για τον κώδικα 46.1 έχουν αναθεωρηθεί για τα έτη 2021 και 2022 λόγω μεθοδολογικών αλλαγών στον χειρισμό συγκεκριμένου τύπου επιχειρήσεων. Ως εκ τούτου, τα στοιχεία δεν είναι απόλυτα συγκρίσιμα με προηγούμενα έτη.</t>
  </si>
  <si>
    <t>Note: The figures for code 46.1 have been revised for the years 2021 and 2022 due to methodological changes in the treatment of a certain type of enterprises. As a result, the figures are not fully comparable with previous years.</t>
  </si>
  <si>
    <t>Σημ.: Τα στοιχεία έχουν αναθεωρηθεί για τα έτη 2021 και 2022 λόγω μεθοδολογικών αλλαγών στον χειρισμό συγκεκριμένου τύπου επιχειρήσεων. Ως εκ τούτου, τα στοιχεία δεν είναι απόλυτα συγκρίσιμα με προηγούμενα έτη.</t>
  </si>
  <si>
    <t>Note: The figures have been revised for the years 2021 and 2022 due to methodological changes in the treatment of a certain type of enterprises. As a result, the figures are not fully comparable with previous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</si>
</sst>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 \ \ \ \ "/>
    <numFmt numFmtId="165" formatCode="#,##0\ \ \ \ "/>
  </numFmts>
  <fonts count="29">
    <font>
      <sz val="10"/>
      <name val="Arial"/>
      <charset val="161"/>
    </font>
    <font>
      <sz val="10"/>
      <color indexed="8"/>
      <name val="»οξτΫςξα"/>
      <charset val="161"/>
    </font>
    <font>
      <sz val="10"/>
      <name val="Arial"/>
      <family val="2"/>
      <charset val="161"/>
    </font>
    <font>
      <sz val="36"/>
      <name val="Arial"/>
      <family val="2"/>
      <charset val="161"/>
    </font>
    <font>
      <b/>
      <sz val="36"/>
      <color indexed="18"/>
      <name val="Times New Roman"/>
      <family val="1"/>
      <charset val="161"/>
    </font>
    <font>
      <u/>
      <sz val="11"/>
      <color theme="10"/>
      <name val="Calibri"/>
      <family val="2"/>
      <charset val="161"/>
    </font>
    <font>
      <b/>
      <sz val="10"/>
      <name val="Arial"/>
      <family val="2"/>
      <charset val="161"/>
    </font>
    <font>
      <b/>
      <i/>
      <sz val="10"/>
      <color indexed="8"/>
      <name val="Arial"/>
      <family val="2"/>
      <charset val="161"/>
    </font>
    <font>
      <sz val="10"/>
      <color indexed="8"/>
      <name val="Arial"/>
      <family val="2"/>
      <charset val="161"/>
    </font>
    <font>
      <b/>
      <sz val="18"/>
      <color rgb="FF0000FF"/>
      <name val="Arial"/>
      <family val="2"/>
      <charset val="161"/>
    </font>
    <font>
      <b/>
      <sz val="20"/>
      <name val="Arial"/>
      <family val="2"/>
      <charset val="161"/>
    </font>
    <font>
      <sz val="11"/>
      <color theme="1"/>
      <name val="Arial"/>
      <family val="2"/>
      <charset val="161"/>
    </font>
    <font>
      <b/>
      <sz val="12"/>
      <name val="Arial"/>
      <family val="2"/>
      <charset val="161"/>
    </font>
    <font>
      <b/>
      <sz val="10"/>
      <color theme="1"/>
      <name val="Arial"/>
      <family val="2"/>
      <charset val="161"/>
    </font>
    <font>
      <u/>
      <sz val="10"/>
      <color theme="10"/>
      <name val="Arial"/>
      <family val="2"/>
      <charset val="161"/>
    </font>
    <font>
      <sz val="10"/>
      <color rgb="FF0000FF"/>
      <name val="Arial"/>
      <family val="2"/>
      <charset val="161"/>
    </font>
    <font>
      <b/>
      <i/>
      <sz val="18"/>
      <color indexed="18"/>
      <name val="Arial"/>
      <family val="2"/>
      <charset val="161"/>
    </font>
    <font>
      <sz val="11"/>
      <color rgb="FF000000"/>
      <name val="Arial"/>
      <family val="2"/>
      <charset val="161"/>
    </font>
    <font>
      <sz val="9"/>
      <color theme="1"/>
      <name val="Arial"/>
      <family val="2"/>
      <charset val="161"/>
    </font>
    <font>
      <b/>
      <sz val="9"/>
      <color theme="1"/>
      <name val="Arial"/>
      <family val="2"/>
      <charset val="161"/>
    </font>
    <font>
      <b/>
      <sz val="14"/>
      <color rgb="FF0000FF"/>
      <name val="Arial"/>
      <family val="2"/>
      <charset val="161"/>
    </font>
    <font>
      <sz val="36"/>
      <color rgb="FF0000FF"/>
      <name val="Arial"/>
      <family val="2"/>
      <charset val="161"/>
    </font>
    <font>
      <b/>
      <sz val="36"/>
      <color rgb="FF0000FF"/>
      <name val="Times New Roman"/>
      <family val="1"/>
      <charset val="161"/>
    </font>
    <font>
      <b/>
      <sz val="10"/>
      <color rgb="FF0000FF"/>
      <name val="Arial"/>
      <family val="2"/>
      <charset val="161"/>
    </font>
    <font>
      <b/>
      <i/>
      <sz val="10"/>
      <name val="Arial"/>
      <family val="2"/>
      <charset val="161"/>
    </font>
    <font>
      <sz val="10"/>
      <color theme="1"/>
      <name val="Arial"/>
      <family val="2"/>
      <charset val="161"/>
    </font>
    <font>
      <b/>
      <u/>
      <sz val="10"/>
      <name val="Arial"/>
      <family val="2"/>
      <charset val="161"/>
    </font>
    <font>
      <b/>
      <u/>
      <sz val="10"/>
      <color theme="1"/>
      <name val="Arial"/>
      <family val="2"/>
      <charset val="161"/>
    </font>
    <font>
      <sz val="10"/>
      <color rgb="FF000000"/>
      <name val="Arial"/>
      <family val="2"/>
      <charset val="161"/>
    </font>
  </fonts>
  <fills count="7">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theme="0"/>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double">
        <color rgb="FF0000FF"/>
      </top>
      <bottom/>
      <diagonal/>
    </border>
    <border>
      <left/>
      <right/>
      <top style="thin">
        <color rgb="FF0000FF"/>
      </top>
      <bottom/>
      <diagonal/>
    </border>
    <border>
      <left/>
      <right style="thin">
        <color rgb="FF0000FF"/>
      </right>
      <top style="thin">
        <color rgb="FF0000FF"/>
      </top>
      <bottom/>
      <diagonal/>
    </border>
    <border>
      <left/>
      <right style="thin">
        <color rgb="FF0000FF"/>
      </right>
      <top style="thin">
        <color indexed="64"/>
      </top>
      <bottom style="thin">
        <color indexed="64"/>
      </bottom>
      <diagonal/>
    </border>
    <border>
      <left/>
      <right/>
      <top/>
      <bottom style="thin">
        <color rgb="FF0000FF"/>
      </bottom>
      <diagonal/>
    </border>
    <border>
      <left/>
      <right style="thin">
        <color rgb="FF0000FF"/>
      </right>
      <top/>
      <bottom style="thin">
        <color rgb="FF0000FF"/>
      </bottom>
      <diagonal/>
    </border>
    <border>
      <left/>
      <right style="thin">
        <color rgb="FF0000FF"/>
      </right>
      <top/>
      <bottom/>
      <diagonal/>
    </border>
    <border>
      <left style="thin">
        <color rgb="FF0000FF"/>
      </left>
      <right/>
      <top style="thin">
        <color rgb="FF0000FF"/>
      </top>
      <bottom style="thin">
        <color rgb="FF0000FF"/>
      </bottom>
      <diagonal/>
    </border>
    <border>
      <left style="thin">
        <color rgb="FF0000FF"/>
      </left>
      <right/>
      <top style="thin">
        <color rgb="FF0000FF"/>
      </top>
      <bottom/>
      <diagonal/>
    </border>
    <border>
      <left style="thin">
        <color rgb="FF0000FF"/>
      </left>
      <right/>
      <top/>
      <bottom/>
      <diagonal/>
    </border>
    <border>
      <left/>
      <right/>
      <top style="thin">
        <color rgb="FF0000FF"/>
      </top>
      <bottom style="thin">
        <color rgb="FF0000FF"/>
      </bottom>
      <diagonal/>
    </border>
    <border>
      <left style="thin">
        <color rgb="FF0000FF"/>
      </left>
      <right/>
      <top/>
      <bottom style="thin">
        <color rgb="FF0000FF"/>
      </bottom>
      <diagonal/>
    </border>
    <border>
      <left/>
      <right style="thin">
        <color rgb="FF0000FF"/>
      </right>
      <top style="thin">
        <color rgb="FF0000FF"/>
      </top>
      <bottom style="thin">
        <color rgb="FF0000FF"/>
      </bottom>
      <diagonal/>
    </border>
    <border>
      <left style="thin">
        <color rgb="FF0000FF"/>
      </left>
      <right style="hair">
        <color indexed="64"/>
      </right>
      <top style="hair">
        <color indexed="64"/>
      </top>
      <bottom style="hair">
        <color indexed="64"/>
      </bottom>
      <diagonal/>
    </border>
    <border>
      <left style="hair">
        <color indexed="64"/>
      </left>
      <right style="thin">
        <color rgb="FF0000FF"/>
      </right>
      <top style="hair">
        <color indexed="64"/>
      </top>
      <bottom style="hair">
        <color indexed="64"/>
      </bottom>
      <diagonal/>
    </border>
    <border>
      <left style="thin">
        <color rgb="FF0000FF"/>
      </left>
      <right style="hair">
        <color indexed="64"/>
      </right>
      <top style="hair">
        <color indexed="64"/>
      </top>
      <bottom style="thin">
        <color rgb="FF0000FF"/>
      </bottom>
      <diagonal/>
    </border>
    <border>
      <left style="hair">
        <color indexed="64"/>
      </left>
      <right style="hair">
        <color indexed="64"/>
      </right>
      <top style="hair">
        <color indexed="64"/>
      </top>
      <bottom style="thin">
        <color rgb="FF0000FF"/>
      </bottom>
      <diagonal/>
    </border>
    <border>
      <left style="hair">
        <color indexed="64"/>
      </left>
      <right style="thin">
        <color rgb="FF0000FF"/>
      </right>
      <top style="hair">
        <color indexed="64"/>
      </top>
      <bottom style="thin">
        <color rgb="FF0000FF"/>
      </bottom>
      <diagonal/>
    </border>
    <border>
      <left style="thin">
        <color rgb="FF0000FF"/>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rgb="FF0000FF"/>
      </right>
      <top/>
      <bottom style="hair">
        <color indexed="64"/>
      </bottom>
      <diagonal/>
    </border>
    <border>
      <left style="thin">
        <color auto="1"/>
      </left>
      <right/>
      <top style="thin">
        <color rgb="FF0000FF"/>
      </top>
      <bottom/>
      <diagonal/>
    </border>
    <border>
      <left style="thin">
        <color auto="1"/>
      </left>
      <right/>
      <top style="thin">
        <color indexed="64"/>
      </top>
      <bottom style="thin">
        <color rgb="FF0000FF"/>
      </bottom>
      <diagonal/>
    </border>
    <border>
      <left/>
      <right/>
      <top/>
      <bottom style="double">
        <color rgb="FF0000FF"/>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1" fillId="0" borderId="0"/>
  </cellStyleXfs>
  <cellXfs count="183">
    <xf numFmtId="0" fontId="0" fillId="0" borderId="0" xfId="0"/>
    <xf numFmtId="0" fontId="0" fillId="2" borderId="0" xfId="0" applyFill="1"/>
    <xf numFmtId="0" fontId="3" fillId="2" borderId="0" xfId="0" applyFont="1" applyFill="1"/>
    <xf numFmtId="0" fontId="4" fillId="2" borderId="0" xfId="0" applyFont="1" applyFill="1" applyAlignment="1">
      <alignment horizontal="center" vertical="center"/>
    </xf>
    <xf numFmtId="0" fontId="6" fillId="4" borderId="0" xfId="2" applyFont="1" applyFill="1" applyAlignment="1">
      <alignment horizontal="center" vertical="center"/>
    </xf>
    <xf numFmtId="0" fontId="7" fillId="4" borderId="10" xfId="4" applyFont="1" applyFill="1" applyBorder="1"/>
    <xf numFmtId="0" fontId="6" fillId="4" borderId="10" xfId="2" applyFont="1" applyFill="1" applyBorder="1" applyAlignment="1">
      <alignment horizontal="center" vertical="center"/>
    </xf>
    <xf numFmtId="0" fontId="6" fillId="4" borderId="10" xfId="2" applyFont="1" applyFill="1" applyBorder="1" applyAlignment="1">
      <alignment horizontal="left" vertical="center"/>
    </xf>
    <xf numFmtId="0" fontId="8" fillId="4" borderId="0" xfId="4" applyFont="1" applyFill="1"/>
    <xf numFmtId="0" fontId="6" fillId="4" borderId="0" xfId="2" applyFont="1" applyFill="1" applyAlignment="1">
      <alignment horizontal="left" vertical="center"/>
    </xf>
    <xf numFmtId="0" fontId="6" fillId="4" borderId="0" xfId="3" applyFont="1" applyFill="1" applyAlignment="1">
      <alignment horizontal="left"/>
    </xf>
    <xf numFmtId="0" fontId="11" fillId="4" borderId="0" xfId="0" applyFont="1" applyFill="1" applyAlignment="1">
      <alignment horizontal="left" vertical="top" wrapText="1"/>
    </xf>
    <xf numFmtId="0" fontId="11" fillId="4" borderId="0" xfId="0" applyFont="1" applyFill="1" applyAlignment="1">
      <alignment horizontal="left" vertical="top"/>
    </xf>
    <xf numFmtId="0" fontId="15" fillId="2" borderId="0" xfId="0" applyFont="1" applyFill="1"/>
    <xf numFmtId="0" fontId="15" fillId="5" borderId="0" xfId="0" applyFont="1" applyFill="1"/>
    <xf numFmtId="0" fontId="2" fillId="4" borderId="0" xfId="0" applyFont="1" applyFill="1"/>
    <xf numFmtId="0" fontId="9" fillId="5" borderId="0" xfId="0" applyFont="1" applyFill="1" applyAlignment="1">
      <alignment horizontal="center" vertical="center"/>
    </xf>
    <xf numFmtId="0" fontId="12" fillId="5" borderId="0" xfId="2" applyFont="1" applyFill="1" applyAlignment="1">
      <alignment horizontal="center" vertical="center"/>
    </xf>
    <xf numFmtId="0" fontId="16" fillId="5" borderId="0" xfId="0" applyFont="1" applyFill="1" applyAlignment="1">
      <alignment horizontal="center" vertical="center"/>
    </xf>
    <xf numFmtId="0" fontId="12" fillId="4" borderId="0" xfId="2"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vertical="top"/>
    </xf>
    <xf numFmtId="0" fontId="17" fillId="4" borderId="0" xfId="0" applyFont="1" applyFill="1"/>
    <xf numFmtId="0" fontId="18" fillId="4" borderId="0" xfId="0" applyFont="1" applyFill="1"/>
    <xf numFmtId="0" fontId="19" fillId="4" borderId="0" xfId="0" applyFont="1" applyFill="1"/>
    <xf numFmtId="0" fontId="19" fillId="4" borderId="0" xfId="0" applyFont="1" applyFill="1" applyAlignment="1">
      <alignment wrapText="1"/>
    </xf>
    <xf numFmtId="49" fontId="6" fillId="4" borderId="6" xfId="0" applyNumberFormat="1" applyFont="1" applyFill="1" applyBorder="1" applyAlignment="1">
      <alignment vertical="center" wrapText="1"/>
    </xf>
    <xf numFmtId="49" fontId="6" fillId="4" borderId="5" xfId="0" applyNumberFormat="1" applyFont="1" applyFill="1" applyBorder="1" applyAlignment="1">
      <alignment vertical="center" wrapText="1"/>
    </xf>
    <xf numFmtId="0" fontId="6" fillId="4" borderId="6" xfId="0" applyFont="1" applyFill="1" applyBorder="1" applyAlignment="1">
      <alignment vertical="center" wrapText="1"/>
    </xf>
    <xf numFmtId="0" fontId="6" fillId="4" borderId="5" xfId="0" applyFont="1" applyFill="1" applyBorder="1" applyAlignment="1">
      <alignment vertical="center" wrapText="1"/>
    </xf>
    <xf numFmtId="49" fontId="6" fillId="4" borderId="3" xfId="0" applyNumberFormat="1" applyFont="1" applyFill="1" applyBorder="1" applyAlignment="1">
      <alignment vertical="center" wrapText="1"/>
    </xf>
    <xf numFmtId="49" fontId="6" fillId="4" borderId="2" xfId="0" applyNumberFormat="1" applyFont="1" applyFill="1" applyBorder="1" applyAlignment="1">
      <alignment vertical="center" wrapText="1"/>
    </xf>
    <xf numFmtId="0" fontId="6" fillId="4" borderId="3" xfId="0" applyFont="1" applyFill="1" applyBorder="1" applyAlignment="1">
      <alignment vertical="center" wrapText="1"/>
    </xf>
    <xf numFmtId="0" fontId="6" fillId="4" borderId="2" xfId="0" applyFont="1" applyFill="1" applyBorder="1" applyAlignment="1">
      <alignment vertical="center" wrapText="1"/>
    </xf>
    <xf numFmtId="49" fontId="2" fillId="4" borderId="3" xfId="0" applyNumberFormat="1" applyFont="1" applyFill="1" applyBorder="1" applyAlignment="1">
      <alignment vertical="center" wrapText="1"/>
    </xf>
    <xf numFmtId="49" fontId="2" fillId="4" borderId="2" xfId="0" applyNumberFormat="1" applyFont="1" applyFill="1" applyBorder="1" applyAlignment="1">
      <alignment vertical="center" wrapText="1"/>
    </xf>
    <xf numFmtId="0" fontId="2" fillId="4" borderId="3" xfId="0" applyFont="1" applyFill="1" applyBorder="1" applyAlignment="1">
      <alignment vertical="center" wrapText="1"/>
    </xf>
    <xf numFmtId="0" fontId="2" fillId="4" borderId="2" xfId="0" applyFont="1" applyFill="1" applyBorder="1" applyAlignment="1">
      <alignment vertical="center" wrapText="1"/>
    </xf>
    <xf numFmtId="0" fontId="21" fillId="2" borderId="0" xfId="0" applyFont="1" applyFill="1"/>
    <xf numFmtId="0" fontId="22" fillId="2" borderId="0" xfId="0" applyFont="1" applyFill="1" applyAlignment="1">
      <alignment horizontal="center" vertical="center"/>
    </xf>
    <xf numFmtId="0" fontId="2" fillId="4" borderId="0" xfId="0" applyFont="1" applyFill="1" applyAlignment="1">
      <alignment horizontal="left"/>
    </xf>
    <xf numFmtId="0" fontId="2" fillId="4" borderId="0" xfId="0" applyFont="1" applyFill="1" applyAlignment="1">
      <alignment horizontal="center"/>
    </xf>
    <xf numFmtId="0" fontId="23" fillId="4" borderId="0" xfId="4" applyFont="1" applyFill="1" applyAlignment="1" applyProtection="1">
      <alignment horizontal="left"/>
      <protection locked="0"/>
    </xf>
    <xf numFmtId="0" fontId="23" fillId="4" borderId="0" xfId="0" applyFont="1" applyFill="1"/>
    <xf numFmtId="0" fontId="6" fillId="4" borderId="0" xfId="0" applyFont="1" applyFill="1" applyAlignment="1" applyProtection="1">
      <alignment horizontal="left"/>
      <protection locked="0"/>
    </xf>
    <xf numFmtId="0" fontId="6" fillId="4" borderId="0" xfId="0" applyFont="1" applyFill="1" applyAlignment="1">
      <alignment horizontal="left"/>
    </xf>
    <xf numFmtId="0" fontId="6" fillId="4" borderId="0" xfId="0" applyFont="1" applyFill="1" applyAlignment="1">
      <alignment horizontal="right"/>
    </xf>
    <xf numFmtId="0" fontId="6" fillId="4" borderId="0" xfId="0" applyFont="1" applyFill="1" applyAlignment="1" applyProtection="1">
      <alignment horizontal="center" wrapText="1"/>
      <protection locked="0"/>
    </xf>
    <xf numFmtId="3" fontId="6" fillId="4" borderId="0" xfId="0" applyNumberFormat="1" applyFont="1" applyFill="1" applyAlignment="1">
      <alignment horizontal="right"/>
    </xf>
    <xf numFmtId="3" fontId="2" fillId="4" borderId="0" xfId="0" applyNumberFormat="1" applyFont="1" applyFill="1"/>
    <xf numFmtId="3" fontId="2" fillId="4" borderId="0" xfId="0" applyNumberFormat="1" applyFont="1" applyFill="1" applyAlignment="1">
      <alignment horizontal="right"/>
    </xf>
    <xf numFmtId="3" fontId="2" fillId="4" borderId="0" xfId="0" applyNumberFormat="1" applyFont="1" applyFill="1" applyAlignment="1">
      <alignment vertical="center"/>
    </xf>
    <xf numFmtId="0" fontId="6" fillId="4" borderId="0" xfId="0" applyFont="1" applyFill="1" applyProtection="1">
      <protection locked="0"/>
    </xf>
    <xf numFmtId="0" fontId="6" fillId="4" borderId="0" xfId="0" applyFont="1" applyFill="1"/>
    <xf numFmtId="49" fontId="6" fillId="4" borderId="20" xfId="0" applyNumberFormat="1" applyFont="1" applyFill="1" applyBorder="1" applyAlignment="1">
      <alignment horizontal="right" vertical="center" indent="1"/>
    </xf>
    <xf numFmtId="0" fontId="6" fillId="4" borderId="18"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left"/>
      <protection locked="0"/>
    </xf>
    <xf numFmtId="0" fontId="6" fillId="4" borderId="19"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left"/>
      <protection locked="0"/>
    </xf>
    <xf numFmtId="0" fontId="2" fillId="4" borderId="16" xfId="0" applyFont="1" applyFill="1" applyBorder="1" applyAlignment="1" applyProtection="1">
      <alignment horizontal="left"/>
      <protection locked="0"/>
    </xf>
    <xf numFmtId="0" fontId="2" fillId="4" borderId="19" xfId="0" applyFont="1" applyFill="1" applyBorder="1" applyProtection="1">
      <protection locked="0"/>
    </xf>
    <xf numFmtId="0" fontId="2" fillId="4" borderId="19" xfId="0" applyFont="1" applyFill="1" applyBorder="1"/>
    <xf numFmtId="0" fontId="2" fillId="4" borderId="21" xfId="0" applyFont="1" applyFill="1" applyBorder="1"/>
    <xf numFmtId="0" fontId="2" fillId="4" borderId="15" xfId="0" applyFont="1" applyFill="1" applyBorder="1" applyAlignment="1" applyProtection="1">
      <alignment horizontal="left"/>
      <protection locked="0"/>
    </xf>
    <xf numFmtId="0" fontId="6" fillId="4" borderId="19" xfId="0" applyFont="1" applyFill="1" applyBorder="1" applyAlignment="1" applyProtection="1">
      <alignment horizontal="center" wrapText="1"/>
      <protection locked="0"/>
    </xf>
    <xf numFmtId="0" fontId="2" fillId="4" borderId="16" xfId="0" applyFont="1" applyFill="1" applyBorder="1"/>
    <xf numFmtId="0" fontId="2" fillId="4" borderId="19" xfId="0" applyFont="1" applyFill="1" applyBorder="1" applyAlignment="1" applyProtection="1">
      <alignment horizontal="center" wrapText="1"/>
      <protection locked="0"/>
    </xf>
    <xf numFmtId="0" fontId="6" fillId="4" borderId="19" xfId="0" applyFont="1" applyFill="1" applyBorder="1" applyProtection="1">
      <protection locked="0"/>
    </xf>
    <xf numFmtId="0" fontId="6" fillId="4" borderId="19" xfId="0" applyFont="1" applyFill="1" applyBorder="1"/>
    <xf numFmtId="3" fontId="2" fillId="4" borderId="14" xfId="0" applyNumberFormat="1" applyFont="1" applyFill="1" applyBorder="1" applyAlignment="1">
      <alignment horizontal="right"/>
    </xf>
    <xf numFmtId="0" fontId="2" fillId="4" borderId="15" xfId="0" applyFont="1" applyFill="1" applyBorder="1"/>
    <xf numFmtId="0" fontId="6" fillId="4" borderId="20" xfId="0" applyFont="1" applyFill="1" applyBorder="1" applyAlignment="1" applyProtection="1">
      <alignment horizontal="center" vertical="center" wrapText="1"/>
      <protection locked="0"/>
    </xf>
    <xf numFmtId="0" fontId="2" fillId="4" borderId="13" xfId="0" applyFont="1" applyFill="1" applyBorder="1"/>
    <xf numFmtId="0" fontId="7" fillId="4" borderId="0" xfId="4" applyFont="1" applyFill="1"/>
    <xf numFmtId="0" fontId="6" fillId="4" borderId="16" xfId="0" applyFont="1" applyFill="1" applyBorder="1"/>
    <xf numFmtId="0" fontId="2" fillId="4" borderId="14" xfId="0" applyFont="1" applyFill="1" applyBorder="1"/>
    <xf numFmtId="49" fontId="6" fillId="4" borderId="22" xfId="0" applyNumberFormat="1" applyFont="1" applyFill="1" applyBorder="1" applyAlignment="1">
      <alignment horizontal="right" vertical="center" indent="1"/>
    </xf>
    <xf numFmtId="0" fontId="2" fillId="4" borderId="22" xfId="0" applyFont="1" applyFill="1" applyBorder="1"/>
    <xf numFmtId="0" fontId="6" fillId="4" borderId="18" xfId="0" applyFont="1" applyFill="1" applyBorder="1" applyAlignment="1" applyProtection="1">
      <alignment horizontal="center" wrapText="1"/>
      <protection locked="0"/>
    </xf>
    <xf numFmtId="3" fontId="6" fillId="4" borderId="11" xfId="0" applyNumberFormat="1" applyFont="1" applyFill="1" applyBorder="1" applyAlignment="1">
      <alignment horizontal="right"/>
    </xf>
    <xf numFmtId="0" fontId="2" fillId="4" borderId="12" xfId="0" applyFont="1" applyFill="1" applyBorder="1"/>
    <xf numFmtId="3" fontId="2" fillId="4" borderId="16" xfId="0" applyNumberFormat="1" applyFont="1" applyFill="1" applyBorder="1"/>
    <xf numFmtId="164" fontId="2" fillId="4" borderId="0" xfId="0" applyNumberFormat="1" applyFont="1" applyFill="1"/>
    <xf numFmtId="0" fontId="2" fillId="4" borderId="0" xfId="0" applyFont="1" applyFill="1" applyAlignment="1">
      <alignment horizontal="right"/>
    </xf>
    <xf numFmtId="164" fontId="6" fillId="4" borderId="0" xfId="0" applyNumberFormat="1" applyFont="1" applyFill="1"/>
    <xf numFmtId="164" fontId="6" fillId="4" borderId="0" xfId="0" applyNumberFormat="1" applyFont="1" applyFill="1" applyAlignment="1">
      <alignment horizontal="right"/>
    </xf>
    <xf numFmtId="0" fontId="6" fillId="4" borderId="0" xfId="0" applyFont="1" applyFill="1" applyAlignment="1">
      <alignment vertical="center"/>
    </xf>
    <xf numFmtId="3" fontId="2" fillId="4" borderId="0" xfId="0" applyNumberFormat="1" applyFont="1" applyFill="1" applyAlignment="1">
      <alignment horizontal="right" wrapText="1"/>
    </xf>
    <xf numFmtId="3" fontId="6" fillId="4" borderId="0" xfId="0" applyNumberFormat="1" applyFont="1" applyFill="1" applyAlignment="1">
      <alignment horizontal="right" wrapText="1"/>
    </xf>
    <xf numFmtId="3" fontId="6" fillId="4" borderId="0" xfId="0" applyNumberFormat="1" applyFont="1" applyFill="1" applyAlignment="1">
      <alignment horizontal="right" wrapText="1" indent="1"/>
    </xf>
    <xf numFmtId="3" fontId="2" fillId="4" borderId="0" xfId="0" applyNumberFormat="1" applyFont="1" applyFill="1" applyAlignment="1">
      <alignment horizontal="right" wrapText="1" indent="1"/>
    </xf>
    <xf numFmtId="3" fontId="2" fillId="4" borderId="0" xfId="0" applyNumberFormat="1" applyFont="1" applyFill="1" applyAlignment="1">
      <alignment vertical="center" wrapText="1"/>
    </xf>
    <xf numFmtId="0" fontId="24" fillId="4" borderId="0" xfId="0" applyFont="1" applyFill="1" applyAlignment="1">
      <alignment horizontal="right"/>
    </xf>
    <xf numFmtId="3" fontId="24" fillId="4" borderId="0" xfId="0" applyNumberFormat="1" applyFont="1" applyFill="1" applyAlignment="1">
      <alignment horizontal="right" wrapText="1"/>
    </xf>
    <xf numFmtId="165" fontId="2" fillId="4" borderId="0" xfId="0" applyNumberFormat="1" applyFont="1" applyFill="1"/>
    <xf numFmtId="0" fontId="23" fillId="4" borderId="0" xfId="4" applyFont="1" applyFill="1" applyProtection="1">
      <protection locked="0"/>
    </xf>
    <xf numFmtId="0" fontId="6" fillId="4" borderId="0" xfId="3" applyFont="1" applyFill="1"/>
    <xf numFmtId="0" fontId="23" fillId="4" borderId="0" xfId="0" applyFont="1" applyFill="1" applyAlignment="1">
      <alignment horizontal="right"/>
    </xf>
    <xf numFmtId="165" fontId="2" fillId="4" borderId="0" xfId="0" applyNumberFormat="1" applyFont="1" applyFill="1" applyAlignment="1">
      <alignment horizontal="right"/>
    </xf>
    <xf numFmtId="0" fontId="7" fillId="4" borderId="10" xfId="4" applyFont="1" applyFill="1" applyBorder="1" applyAlignment="1">
      <alignment horizontal="right"/>
    </xf>
    <xf numFmtId="164" fontId="2" fillId="4" borderId="0" xfId="0" applyNumberFormat="1" applyFont="1" applyFill="1" applyAlignment="1">
      <alignment horizontal="right"/>
    </xf>
    <xf numFmtId="0" fontId="6" fillId="4" borderId="19" xfId="0" applyFont="1" applyFill="1" applyBorder="1" applyAlignment="1">
      <alignment vertical="center"/>
    </xf>
    <xf numFmtId="0" fontId="6" fillId="4" borderId="16" xfId="0" applyFont="1" applyFill="1" applyBorder="1" applyAlignment="1">
      <alignment horizontal="left"/>
    </xf>
    <xf numFmtId="0" fontId="24" fillId="4" borderId="16" xfId="0" applyFont="1" applyFill="1" applyBorder="1" applyAlignment="1" applyProtection="1">
      <alignment horizontal="left"/>
      <protection locked="0"/>
    </xf>
    <xf numFmtId="0" fontId="6" fillId="4" borderId="21" xfId="0" applyFont="1" applyFill="1" applyBorder="1" applyAlignment="1">
      <alignment vertical="center"/>
    </xf>
    <xf numFmtId="0" fontId="6" fillId="4" borderId="14" xfId="0" applyFont="1" applyFill="1" applyBorder="1"/>
    <xf numFmtId="0" fontId="6" fillId="4" borderId="14" xfId="0" applyFont="1" applyFill="1" applyBorder="1" applyAlignment="1">
      <alignment horizontal="right" vertical="center"/>
    </xf>
    <xf numFmtId="0" fontId="6" fillId="4" borderId="15" xfId="0" applyFont="1" applyFill="1" applyBorder="1" applyAlignment="1">
      <alignment horizontal="left"/>
    </xf>
    <xf numFmtId="49" fontId="6" fillId="4" borderId="20" xfId="0" applyNumberFormat="1" applyFont="1" applyFill="1" applyBorder="1" applyAlignment="1">
      <alignment horizontal="right" vertical="center" wrapText="1" indent="1"/>
    </xf>
    <xf numFmtId="0" fontId="6" fillId="4" borderId="22" xfId="0" applyFont="1" applyFill="1" applyBorder="1" applyAlignment="1">
      <alignment horizontal="center" vertical="center"/>
    </xf>
    <xf numFmtId="0" fontId="2" fillId="4" borderId="16" xfId="0" applyFont="1" applyFill="1" applyBorder="1" applyAlignment="1" applyProtection="1">
      <alignment horizontal="left" indent="1"/>
      <protection locked="0"/>
    </xf>
    <xf numFmtId="0" fontId="6" fillId="4" borderId="16" xfId="0" applyFont="1" applyFill="1" applyBorder="1" applyProtection="1">
      <protection locked="0"/>
    </xf>
    <xf numFmtId="49" fontId="6" fillId="4" borderId="17" xfId="0" applyNumberFormat="1" applyFont="1" applyFill="1" applyBorder="1" applyAlignment="1">
      <alignment horizontal="right" vertical="center" wrapText="1" indent="1"/>
    </xf>
    <xf numFmtId="3" fontId="6" fillId="4" borderId="19" xfId="0" applyNumberFormat="1" applyFont="1" applyFill="1" applyBorder="1" applyAlignment="1" applyProtection="1">
      <alignment horizontal="right"/>
      <protection locked="0"/>
    </xf>
    <xf numFmtId="3" fontId="6" fillId="4" borderId="16" xfId="0" applyNumberFormat="1" applyFont="1" applyFill="1" applyBorder="1" applyAlignment="1">
      <alignment horizontal="right" wrapText="1"/>
    </xf>
    <xf numFmtId="3" fontId="2" fillId="4" borderId="19" xfId="0" applyNumberFormat="1" applyFont="1" applyFill="1" applyBorder="1" applyAlignment="1">
      <alignment horizontal="right" wrapText="1"/>
    </xf>
    <xf numFmtId="3" fontId="2" fillId="4" borderId="19" xfId="0" applyNumberFormat="1" applyFont="1" applyFill="1" applyBorder="1" applyAlignment="1">
      <alignment horizontal="right"/>
    </xf>
    <xf numFmtId="3" fontId="2" fillId="4" borderId="16" xfId="0" applyNumberFormat="1" applyFont="1" applyFill="1" applyBorder="1" applyAlignment="1">
      <alignment horizontal="right" wrapText="1"/>
    </xf>
    <xf numFmtId="3" fontId="2" fillId="4" borderId="19" xfId="0" applyNumberFormat="1" applyFont="1" applyFill="1" applyBorder="1" applyAlignment="1" applyProtection="1">
      <alignment horizontal="right"/>
      <protection locked="0"/>
    </xf>
    <xf numFmtId="3" fontId="6" fillId="4" borderId="19" xfId="0" applyNumberFormat="1" applyFont="1" applyFill="1" applyBorder="1" applyAlignment="1">
      <alignment horizontal="right"/>
    </xf>
    <xf numFmtId="3" fontId="2" fillId="4" borderId="19" xfId="0" applyNumberFormat="1" applyFont="1" applyFill="1" applyBorder="1" applyAlignment="1">
      <alignment vertical="center" wrapText="1"/>
    </xf>
    <xf numFmtId="3" fontId="24" fillId="4" borderId="16" xfId="0" applyNumberFormat="1" applyFont="1" applyFill="1" applyBorder="1" applyAlignment="1">
      <alignment horizontal="right" wrapText="1"/>
    </xf>
    <xf numFmtId="3" fontId="6" fillId="4" borderId="16" xfId="0" applyNumberFormat="1" applyFont="1" applyFill="1" applyBorder="1" applyAlignment="1">
      <alignment horizontal="right"/>
    </xf>
    <xf numFmtId="0" fontId="6" fillId="4" borderId="21" xfId="0" applyFont="1" applyFill="1" applyBorder="1"/>
    <xf numFmtId="0" fontId="6" fillId="4" borderId="15" xfId="0" applyFont="1" applyFill="1" applyBorder="1"/>
    <xf numFmtId="3" fontId="6" fillId="4" borderId="19" xfId="0" applyNumberFormat="1" applyFont="1" applyFill="1" applyBorder="1" applyAlignment="1">
      <alignment horizontal="right" wrapText="1" indent="1"/>
    </xf>
    <xf numFmtId="3" fontId="2" fillId="4" borderId="19" xfId="0" applyNumberFormat="1" applyFont="1" applyFill="1" applyBorder="1" applyAlignment="1">
      <alignment horizontal="right" wrapText="1" indent="1"/>
    </xf>
    <xf numFmtId="3" fontId="24" fillId="4" borderId="19" xfId="0" applyNumberFormat="1" applyFont="1" applyFill="1" applyBorder="1" applyAlignment="1">
      <alignment horizontal="right" wrapText="1" indent="1"/>
    </xf>
    <xf numFmtId="0" fontId="9" fillId="5" borderId="18" xfId="0" applyFont="1" applyFill="1" applyBorder="1" applyAlignment="1">
      <alignment horizontal="center" vertical="center" wrapText="1"/>
    </xf>
    <xf numFmtId="0" fontId="10" fillId="5" borderId="11" xfId="2" applyFont="1" applyFill="1" applyBorder="1" applyAlignment="1">
      <alignment horizontal="center" vertical="center"/>
    </xf>
    <xf numFmtId="0" fontId="9" fillId="5" borderId="12" xfId="0" applyFont="1" applyFill="1" applyBorder="1" applyAlignment="1">
      <alignment horizontal="center" vertical="center" wrapText="1"/>
    </xf>
    <xf numFmtId="0" fontId="12" fillId="5" borderId="21" xfId="2" applyFont="1" applyFill="1" applyBorder="1" applyAlignment="1">
      <alignment horizontal="center" vertical="center"/>
    </xf>
    <xf numFmtId="0" fontId="12" fillId="5" borderId="14" xfId="2" applyFont="1" applyFill="1" applyBorder="1" applyAlignment="1">
      <alignment horizontal="center" wrapText="1"/>
    </xf>
    <xf numFmtId="0" fontId="12" fillId="5" borderId="15" xfId="2" applyFont="1" applyFill="1" applyBorder="1" applyAlignment="1">
      <alignment horizontal="center" vertical="center"/>
    </xf>
    <xf numFmtId="0" fontId="13" fillId="4" borderId="8" xfId="0" applyFont="1" applyFill="1" applyBorder="1" applyAlignment="1">
      <alignment horizontal="center" vertical="top" wrapText="1"/>
    </xf>
    <xf numFmtId="0" fontId="13" fillId="4" borderId="7" xfId="0" applyFont="1" applyFill="1" applyBorder="1" applyAlignment="1">
      <alignment horizontal="center" vertical="top" wrapText="1"/>
    </xf>
    <xf numFmtId="0" fontId="13" fillId="4" borderId="7" xfId="0" applyFont="1" applyFill="1" applyBorder="1" applyAlignment="1">
      <alignment horizontal="center" vertical="center"/>
    </xf>
    <xf numFmtId="0" fontId="18" fillId="4" borderId="31" xfId="0" applyFont="1" applyFill="1" applyBorder="1"/>
    <xf numFmtId="0" fontId="18" fillId="4" borderId="4" xfId="0" applyFont="1" applyFill="1" applyBorder="1"/>
    <xf numFmtId="0" fontId="18" fillId="4" borderId="1" xfId="0" applyFont="1" applyFill="1" applyBorder="1"/>
    <xf numFmtId="0" fontId="18" fillId="4" borderId="32" xfId="0" applyFont="1" applyFill="1" applyBorder="1"/>
    <xf numFmtId="0" fontId="13" fillId="4" borderId="6" xfId="0" applyFont="1" applyFill="1" applyBorder="1" applyAlignment="1">
      <alignment horizontal="center" wrapText="1"/>
    </xf>
    <xf numFmtId="0" fontId="13" fillId="4" borderId="5" xfId="0" applyFont="1" applyFill="1" applyBorder="1" applyAlignment="1">
      <alignment horizontal="center" wrapText="1"/>
    </xf>
    <xf numFmtId="0" fontId="13" fillId="4" borderId="5" xfId="0" applyFont="1" applyFill="1" applyBorder="1" applyAlignment="1">
      <alignment horizontal="center" vertical="center"/>
    </xf>
    <xf numFmtId="0" fontId="6" fillId="6" borderId="16" xfId="0" applyFont="1" applyFill="1" applyBorder="1" applyAlignment="1">
      <alignment horizontal="left"/>
    </xf>
    <xf numFmtId="0" fontId="6" fillId="6" borderId="16" xfId="0" applyFont="1" applyFill="1" applyBorder="1" applyAlignment="1">
      <alignment horizontal="left" vertical="center"/>
    </xf>
    <xf numFmtId="0" fontId="26" fillId="4" borderId="0" xfId="0" applyFont="1" applyFill="1" applyAlignment="1">
      <alignment vertical="center"/>
    </xf>
    <xf numFmtId="0" fontId="2" fillId="4" borderId="0" xfId="0" applyFont="1" applyFill="1" applyAlignment="1">
      <alignment horizontal="justify" vertical="top"/>
    </xf>
    <xf numFmtId="0" fontId="2" fillId="4" borderId="0" xfId="0" applyFont="1" applyFill="1" applyAlignment="1">
      <alignment horizontal="justify" vertical="center"/>
    </xf>
    <xf numFmtId="0" fontId="27" fillId="4" borderId="0" xfId="0" applyFont="1" applyFill="1" applyAlignment="1">
      <alignment horizontal="left" vertical="center" wrapText="1"/>
    </xf>
    <xf numFmtId="0" fontId="28" fillId="4" borderId="0" xfId="0" applyFont="1" applyFill="1" applyAlignment="1">
      <alignment horizontal="left" vertical="center"/>
    </xf>
    <xf numFmtId="0" fontId="25" fillId="4" borderId="0" xfId="0" applyFont="1" applyFill="1" applyAlignment="1">
      <alignment horizontal="left" vertical="center"/>
    </xf>
    <xf numFmtId="0" fontId="13" fillId="3" borderId="28" xfId="0" applyFont="1" applyFill="1" applyBorder="1" applyAlignment="1">
      <alignment horizontal="left" vertical="center"/>
    </xf>
    <xf numFmtId="0" fontId="13" fillId="3" borderId="30" xfId="0" applyFont="1" applyFill="1" applyBorder="1" applyAlignment="1">
      <alignment horizontal="left" vertical="center"/>
    </xf>
    <xf numFmtId="0" fontId="13" fillId="3" borderId="23" xfId="0" applyFont="1" applyFill="1" applyBorder="1" applyAlignment="1">
      <alignment horizontal="left" vertical="center"/>
    </xf>
    <xf numFmtId="0" fontId="13" fillId="3" borderId="24" xfId="0" applyFont="1" applyFill="1" applyBorder="1" applyAlignment="1">
      <alignment horizontal="left" vertical="center"/>
    </xf>
    <xf numFmtId="0" fontId="13" fillId="3" borderId="25" xfId="0" applyFont="1" applyFill="1" applyBorder="1" applyAlignment="1">
      <alignment horizontal="left" vertical="center"/>
    </xf>
    <xf numFmtId="0" fontId="13" fillId="3" borderId="27" xfId="0" applyFont="1" applyFill="1" applyBorder="1" applyAlignment="1">
      <alignment horizontal="left" vertical="center"/>
    </xf>
    <xf numFmtId="0" fontId="23" fillId="4" borderId="33" xfId="0" applyFont="1" applyFill="1" applyBorder="1"/>
    <xf numFmtId="3" fontId="15" fillId="4" borderId="33" xfId="4" applyNumberFormat="1" applyFont="1" applyFill="1" applyBorder="1"/>
    <xf numFmtId="0" fontId="23" fillId="4" borderId="33" xfId="4" applyFont="1" applyFill="1" applyBorder="1" applyProtection="1">
      <protection locked="0"/>
    </xf>
    <xf numFmtId="3" fontId="15" fillId="4" borderId="33" xfId="4" applyNumberFormat="1" applyFont="1" applyFill="1" applyBorder="1" applyAlignment="1">
      <alignment horizontal="right"/>
    </xf>
    <xf numFmtId="0" fontId="6" fillId="4" borderId="20" xfId="0" applyFont="1" applyFill="1" applyBorder="1" applyAlignment="1">
      <alignment horizontal="right" vertical="center" indent="1"/>
    </xf>
    <xf numFmtId="0" fontId="6" fillId="4" borderId="20" xfId="0" applyFont="1" applyFill="1" applyBorder="1" applyAlignment="1">
      <alignment horizontal="right" vertical="center" wrapText="1" indent="1"/>
    </xf>
    <xf numFmtId="0" fontId="5" fillId="3" borderId="29" xfId="1" applyFill="1" applyBorder="1" applyAlignment="1" applyProtection="1">
      <alignment horizontal="center" vertical="center"/>
    </xf>
    <xf numFmtId="0" fontId="5" fillId="3" borderId="9" xfId="1" applyFill="1" applyBorder="1" applyAlignment="1" applyProtection="1">
      <alignment horizontal="center" vertical="center"/>
    </xf>
    <xf numFmtId="0" fontId="5" fillId="3" borderId="26" xfId="1" applyFill="1" applyBorder="1" applyAlignment="1" applyProtection="1">
      <alignment horizontal="center" vertical="center"/>
    </xf>
    <xf numFmtId="3" fontId="6" fillId="4" borderId="11" xfId="0" applyNumberFormat="1" applyFont="1" applyFill="1" applyBorder="1" applyAlignment="1">
      <alignment horizontal="right" wrapText="1"/>
    </xf>
    <xf numFmtId="3" fontId="2" fillId="0" borderId="0" xfId="0" applyNumberFormat="1" applyFont="1" applyAlignment="1">
      <alignment horizontal="right"/>
    </xf>
    <xf numFmtId="0" fontId="2" fillId="4" borderId="0" xfId="0" applyFont="1" applyFill="1" applyAlignment="1" applyProtection="1">
      <alignment horizontal="left"/>
      <protection locked="0"/>
    </xf>
    <xf numFmtId="49" fontId="6" fillId="4" borderId="22" xfId="0" applyNumberFormat="1" applyFont="1" applyFill="1" applyBorder="1" applyAlignment="1">
      <alignment horizontal="right" vertical="center" wrapText="1" indent="1"/>
    </xf>
    <xf numFmtId="0" fontId="6" fillId="4" borderId="0" xfId="0" applyFont="1" applyFill="1" applyAlignment="1">
      <alignment horizontal="right" vertical="center"/>
    </xf>
    <xf numFmtId="0" fontId="13" fillId="4" borderId="8" xfId="0" applyFont="1" applyFill="1" applyBorder="1" applyAlignment="1">
      <alignment horizontal="center" vertical="center"/>
    </xf>
    <xf numFmtId="0" fontId="13" fillId="4" borderId="6" xfId="0" applyFont="1" applyFill="1" applyBorder="1" applyAlignment="1">
      <alignment horizontal="center" vertical="center"/>
    </xf>
    <xf numFmtId="0" fontId="20" fillId="5" borderId="0" xfId="0" applyFont="1" applyFill="1" applyAlignment="1">
      <alignment horizontal="center" vertical="center"/>
    </xf>
    <xf numFmtId="0" fontId="6" fillId="4" borderId="17" xfId="0" applyFont="1" applyFill="1" applyBorder="1" applyAlignment="1" applyProtection="1">
      <alignment horizontal="center" vertical="center" wrapText="1"/>
      <protection locked="0"/>
    </xf>
    <xf numFmtId="0" fontId="2" fillId="4" borderId="22" xfId="0" applyFont="1" applyFill="1" applyBorder="1" applyAlignment="1">
      <alignment horizontal="center" vertical="center" wrapText="1"/>
    </xf>
    <xf numFmtId="0" fontId="14" fillId="4" borderId="0" xfId="1" applyNumberFormat="1" applyFont="1" applyFill="1" applyBorder="1" applyAlignment="1" applyProtection="1">
      <alignment horizontal="left"/>
      <protection locked="0"/>
    </xf>
    <xf numFmtId="0" fontId="2" fillId="4" borderId="0" xfId="0" applyFont="1" applyFill="1" applyAlignment="1" applyProtection="1">
      <alignment horizontal="left" wrapText="1"/>
      <protection locked="0"/>
    </xf>
    <xf numFmtId="0" fontId="2" fillId="4" borderId="0" xfId="0" applyFont="1" applyFill="1" applyAlignment="1" applyProtection="1">
      <alignment horizontal="left"/>
      <protection locked="0"/>
    </xf>
    <xf numFmtId="0" fontId="6" fillId="4" borderId="17"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2" xfId="0" applyFont="1" applyFill="1" applyBorder="1" applyAlignment="1">
      <alignment horizontal="center" vertical="center"/>
    </xf>
  </cellXfs>
  <cellStyles count="5">
    <cellStyle name="Hyperlink" xfId="1" builtinId="8"/>
    <cellStyle name="Normal" xfId="0" builtinId="0"/>
    <cellStyle name="Normal 2" xfId="2"/>
    <cellStyle name="Normal 4 2" xfId="3"/>
    <cellStyle name="Normal 6" xfId="4"/>
  </cellStyles>
  <dxfs count="0"/>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142874</xdr:colOff>
      <xdr:row>2</xdr:row>
      <xdr:rowOff>104776</xdr:rowOff>
    </xdr:from>
    <xdr:to>
      <xdr:col>19</xdr:col>
      <xdr:colOff>9523</xdr:colOff>
      <xdr:row>5</xdr:row>
      <xdr:rowOff>142876</xdr:rowOff>
    </xdr:to>
    <xdr:pic>
      <xdr:nvPicPr>
        <xdr:cNvPr id="2" name="Picture 2" descr="StatlogoSm1">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34599" y="457201"/>
          <a:ext cx="1200149"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95250</xdr:colOff>
      <xdr:row>2</xdr:row>
      <xdr:rowOff>133351</xdr:rowOff>
    </xdr:from>
    <xdr:to>
      <xdr:col>18</xdr:col>
      <xdr:colOff>666747</xdr:colOff>
      <xdr:row>5</xdr:row>
      <xdr:rowOff>161926</xdr:rowOff>
    </xdr:to>
    <xdr:pic>
      <xdr:nvPicPr>
        <xdr:cNvPr id="2" name="Picture 2" descr="StatlogoSm1">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086975" y="457201"/>
          <a:ext cx="1238247" cy="514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152400</xdr:colOff>
      <xdr:row>2</xdr:row>
      <xdr:rowOff>95250</xdr:rowOff>
    </xdr:from>
    <xdr:to>
      <xdr:col>18</xdr:col>
      <xdr:colOff>619124</xdr:colOff>
      <xdr:row>5</xdr:row>
      <xdr:rowOff>123825</xdr:rowOff>
    </xdr:to>
    <xdr:pic>
      <xdr:nvPicPr>
        <xdr:cNvPr id="2" name="Picture 2" descr="StatlogoSm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44125" y="419100"/>
          <a:ext cx="1133474" cy="514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314325</xdr:colOff>
      <xdr:row>2</xdr:row>
      <xdr:rowOff>78798</xdr:rowOff>
    </xdr:from>
    <xdr:to>
      <xdr:col>19</xdr:col>
      <xdr:colOff>38099</xdr:colOff>
      <xdr:row>5</xdr:row>
      <xdr:rowOff>133350</xdr:rowOff>
    </xdr:to>
    <xdr:pic>
      <xdr:nvPicPr>
        <xdr:cNvPr id="2" name="Picture 2" descr="StatlogoSm1">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306050" y="402648"/>
          <a:ext cx="1057274" cy="54032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85725</xdr:colOff>
      <xdr:row>56</xdr:row>
      <xdr:rowOff>0</xdr:rowOff>
    </xdr:to>
    <xdr:pic>
      <xdr:nvPicPr>
        <xdr:cNvPr id="79014" name="Picture 15" descr="untitled.BMP">
          <a:extLst>
            <a:ext uri="{FF2B5EF4-FFF2-40B4-BE49-F238E27FC236}">
              <a16:creationId xmlns="" xmlns:a16="http://schemas.microsoft.com/office/drawing/2014/main" id="{00000000-0008-0000-0800-0000A6340100}"/>
            </a:ext>
          </a:extLst>
        </xdr:cNvPr>
        <xdr:cNvPicPr>
          <a:picLocks noChangeAspect="1"/>
        </xdr:cNvPicPr>
      </xdr:nvPicPr>
      <xdr:blipFill>
        <a:blip xmlns:r="http://schemas.openxmlformats.org/officeDocument/2006/relationships" r:embed="rId1"/>
        <a:srcRect/>
        <a:stretch>
          <a:fillRect/>
        </a:stretch>
      </xdr:blipFill>
      <xdr:spPr bwMode="auto">
        <a:xfrm>
          <a:off x="28575" y="7962900"/>
          <a:ext cx="85725" cy="0"/>
        </a:xfrm>
        <a:prstGeom prst="rect">
          <a:avLst/>
        </a:prstGeom>
        <a:noFill/>
        <a:ln w="9525">
          <a:noFill/>
          <a:miter lim="800000"/>
          <a:headEnd/>
          <a:tailEnd/>
        </a:ln>
      </xdr:spPr>
    </xdr:pic>
    <xdr:clientData/>
  </xdr:twoCellAnchor>
  <xdr:twoCellAnchor editAs="oneCell">
    <xdr:from>
      <xdr:col>1</xdr:col>
      <xdr:colOff>0</xdr:colOff>
      <xdr:row>28</xdr:row>
      <xdr:rowOff>0</xdr:rowOff>
    </xdr:from>
    <xdr:to>
      <xdr:col>1</xdr:col>
      <xdr:colOff>85725</xdr:colOff>
      <xdr:row>28</xdr:row>
      <xdr:rowOff>0</xdr:rowOff>
    </xdr:to>
    <xdr:pic>
      <xdr:nvPicPr>
        <xdr:cNvPr id="79015" name="Picture 15" descr="untitled.BMP">
          <a:extLst>
            <a:ext uri="{FF2B5EF4-FFF2-40B4-BE49-F238E27FC236}">
              <a16:creationId xmlns="" xmlns:a16="http://schemas.microsoft.com/office/drawing/2014/main" id="{00000000-0008-0000-0800-0000A7340100}"/>
            </a:ext>
          </a:extLst>
        </xdr:cNvPr>
        <xdr:cNvPicPr>
          <a:picLocks noChangeAspect="1"/>
        </xdr:cNvPicPr>
      </xdr:nvPicPr>
      <xdr:blipFill>
        <a:blip xmlns:r="http://schemas.openxmlformats.org/officeDocument/2006/relationships" r:embed="rId1"/>
        <a:srcRect/>
        <a:stretch>
          <a:fillRect/>
        </a:stretch>
      </xdr:blipFill>
      <xdr:spPr bwMode="auto">
        <a:xfrm>
          <a:off x="28575" y="4876800"/>
          <a:ext cx="85725" cy="0"/>
        </a:xfrm>
        <a:prstGeom prst="rect">
          <a:avLst/>
        </a:prstGeom>
        <a:noFill/>
        <a:ln w="9525">
          <a:noFill/>
          <a:miter lim="800000"/>
          <a:headEnd/>
          <a:tailEnd/>
        </a:ln>
      </xdr:spPr>
    </xdr:pic>
    <xdr:clientData/>
  </xdr:twoCellAnchor>
  <xdr:twoCellAnchor>
    <xdr:from>
      <xdr:col>8</xdr:col>
      <xdr:colOff>485775</xdr:colOff>
      <xdr:row>9</xdr:row>
      <xdr:rowOff>28575</xdr:rowOff>
    </xdr:from>
    <xdr:to>
      <xdr:col>9</xdr:col>
      <xdr:colOff>0</xdr:colOff>
      <xdr:row>9</xdr:row>
      <xdr:rowOff>161924</xdr:rowOff>
    </xdr:to>
    <xdr:sp macro="" textlink="">
      <xdr:nvSpPr>
        <xdr:cNvPr id="4" name="Rectangle 3">
          <a:extLst>
            <a:ext uri="{FF2B5EF4-FFF2-40B4-BE49-F238E27FC236}">
              <a16:creationId xmlns="" xmlns:a16="http://schemas.microsoft.com/office/drawing/2014/main" id="{00000000-0008-0000-0800-000004000000}"/>
            </a:ext>
          </a:extLst>
        </xdr:cNvPr>
        <xdr:cNvSpPr/>
      </xdr:nvSpPr>
      <xdr:spPr>
        <a:xfrm>
          <a:off x="5534025" y="148590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8</xdr:col>
      <xdr:colOff>485775</xdr:colOff>
      <xdr:row>45</xdr:row>
      <xdr:rowOff>0</xdr:rowOff>
    </xdr:from>
    <xdr:to>
      <xdr:col>9</xdr:col>
      <xdr:colOff>0</xdr:colOff>
      <xdr:row>45</xdr:row>
      <xdr:rowOff>133349</xdr:rowOff>
    </xdr:to>
    <xdr:sp macro="" textlink="">
      <xdr:nvSpPr>
        <xdr:cNvPr id="10" name="Rectangle 9">
          <a:extLst>
            <a:ext uri="{FF2B5EF4-FFF2-40B4-BE49-F238E27FC236}">
              <a16:creationId xmlns="" xmlns:a16="http://schemas.microsoft.com/office/drawing/2014/main" id="{00000000-0008-0000-0800-00000A000000}"/>
            </a:ext>
          </a:extLst>
        </xdr:cNvPr>
        <xdr:cNvSpPr/>
      </xdr:nvSpPr>
      <xdr:spPr>
        <a:xfrm>
          <a:off x="5534025" y="1064895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4</xdr:col>
      <xdr:colOff>485775</xdr:colOff>
      <xdr:row>45</xdr:row>
      <xdr:rowOff>0</xdr:rowOff>
    </xdr:from>
    <xdr:to>
      <xdr:col>5</xdr:col>
      <xdr:colOff>0</xdr:colOff>
      <xdr:row>45</xdr:row>
      <xdr:rowOff>133349</xdr:rowOff>
    </xdr:to>
    <xdr:sp macro="" textlink="">
      <xdr:nvSpPr>
        <xdr:cNvPr id="25" name="Rectangle 24">
          <a:extLst>
            <a:ext uri="{FF2B5EF4-FFF2-40B4-BE49-F238E27FC236}">
              <a16:creationId xmlns="" xmlns:a16="http://schemas.microsoft.com/office/drawing/2014/main" id="{00000000-0008-0000-0800-000019000000}"/>
            </a:ext>
          </a:extLst>
        </xdr:cNvPr>
        <xdr:cNvSpPr/>
      </xdr:nvSpPr>
      <xdr:spPr>
        <a:xfrm>
          <a:off x="2905125" y="1064895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5</xdr:col>
      <xdr:colOff>485775</xdr:colOff>
      <xdr:row>45</xdr:row>
      <xdr:rowOff>0</xdr:rowOff>
    </xdr:from>
    <xdr:to>
      <xdr:col>6</xdr:col>
      <xdr:colOff>0</xdr:colOff>
      <xdr:row>45</xdr:row>
      <xdr:rowOff>133349</xdr:rowOff>
    </xdr:to>
    <xdr:sp macro="" textlink="">
      <xdr:nvSpPr>
        <xdr:cNvPr id="26" name="Rectangle 25">
          <a:extLst>
            <a:ext uri="{FF2B5EF4-FFF2-40B4-BE49-F238E27FC236}">
              <a16:creationId xmlns="" xmlns:a16="http://schemas.microsoft.com/office/drawing/2014/main" id="{00000000-0008-0000-0800-00001A000000}"/>
            </a:ext>
          </a:extLst>
        </xdr:cNvPr>
        <xdr:cNvSpPr/>
      </xdr:nvSpPr>
      <xdr:spPr>
        <a:xfrm>
          <a:off x="3562350" y="10648950"/>
          <a:ext cx="171450" cy="133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l-GR"/>
        </a:p>
      </xdr:txBody>
    </xdr:sp>
    <xdr:clientData/>
  </xdr:twoCellAnchor>
  <xdr:twoCellAnchor>
    <xdr:from>
      <xdr:col>22</xdr:col>
      <xdr:colOff>1352550</xdr:colOff>
      <xdr:row>2</xdr:row>
      <xdr:rowOff>38099</xdr:rowOff>
    </xdr:from>
    <xdr:to>
      <xdr:col>22</xdr:col>
      <xdr:colOff>2209799</xdr:colOff>
      <xdr:row>5</xdr:row>
      <xdr:rowOff>152399</xdr:rowOff>
    </xdr:to>
    <xdr:pic>
      <xdr:nvPicPr>
        <xdr:cNvPr id="8" name="Picture 2" descr="StatlogoSm1">
          <a:extLst>
            <a:ext uri="{FF2B5EF4-FFF2-40B4-BE49-F238E27FC236}">
              <a16:creationId xmlns=""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192250" y="361949"/>
          <a:ext cx="857249" cy="581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1"/>
  <sheetViews>
    <sheetView tabSelected="1" workbookViewId="0">
      <pane ySplit="2" topLeftCell="A3" activePane="bottomLeft" state="frozen"/>
      <selection pane="bottomLeft"/>
    </sheetView>
  </sheetViews>
  <sheetFormatPr defaultColWidth="9.140625" defaultRowHeight="12.75"/>
  <cols>
    <col min="1" max="1" width="0.7109375" style="4" customWidth="1"/>
    <col min="2" max="2" width="110.42578125" style="4" customWidth="1"/>
    <col min="3" max="3" width="10.85546875" style="4" customWidth="1"/>
    <col min="4" max="4" width="110.42578125" style="4" customWidth="1"/>
    <col min="5" max="16384" width="9.140625" style="4"/>
  </cols>
  <sheetData>
    <row r="1" spans="1:4" ht="57" customHeight="1">
      <c r="B1" s="128" t="s">
        <v>284</v>
      </c>
      <c r="C1" s="129"/>
      <c r="D1" s="130" t="s">
        <v>285</v>
      </c>
    </row>
    <row r="2" spans="1:4" s="12" customFormat="1" ht="30" customHeight="1">
      <c r="A2" s="11"/>
      <c r="B2" s="131" t="s">
        <v>52</v>
      </c>
      <c r="C2" s="132" t="s">
        <v>54</v>
      </c>
      <c r="D2" s="133" t="s">
        <v>53</v>
      </c>
    </row>
    <row r="3" spans="1:4" ht="24.75" customHeight="1">
      <c r="B3" s="152" t="s">
        <v>57</v>
      </c>
      <c r="C3" s="164">
        <v>1</v>
      </c>
      <c r="D3" s="153" t="s">
        <v>59</v>
      </c>
    </row>
    <row r="4" spans="1:4" ht="24.75" customHeight="1">
      <c r="B4" s="154" t="s">
        <v>226</v>
      </c>
      <c r="C4" s="165">
        <v>2</v>
      </c>
      <c r="D4" s="155" t="s">
        <v>227</v>
      </c>
    </row>
    <row r="5" spans="1:4" ht="24.75" customHeight="1">
      <c r="B5" s="154" t="s">
        <v>233</v>
      </c>
      <c r="C5" s="165">
        <v>3</v>
      </c>
      <c r="D5" s="155" t="s">
        <v>228</v>
      </c>
    </row>
    <row r="6" spans="1:4" ht="24.75" customHeight="1">
      <c r="B6" s="154" t="s">
        <v>58</v>
      </c>
      <c r="C6" s="165">
        <v>4</v>
      </c>
      <c r="D6" s="155" t="s">
        <v>60</v>
      </c>
    </row>
    <row r="7" spans="1:4" ht="24.75" customHeight="1">
      <c r="B7" s="156" t="s">
        <v>212</v>
      </c>
      <c r="C7" s="166">
        <v>5</v>
      </c>
      <c r="D7" s="157" t="s">
        <v>213</v>
      </c>
    </row>
    <row r="8" spans="1:4" ht="13.5" thickBot="1"/>
    <row r="9" spans="1:4" ht="13.5" thickTop="1">
      <c r="B9" s="5" t="s">
        <v>296</v>
      </c>
      <c r="C9" s="6"/>
      <c r="D9" s="7"/>
    </row>
    <row r="10" spans="1:4" ht="5.25" customHeight="1">
      <c r="B10" s="8"/>
      <c r="D10" s="9"/>
    </row>
    <row r="11" spans="1:4">
      <c r="B11" s="10" t="s">
        <v>283</v>
      </c>
      <c r="D11" s="9"/>
    </row>
  </sheetData>
  <hyperlinks>
    <hyperlink ref="C3" location="'1'!A1" display="'1'!A1"/>
    <hyperlink ref="C4" location="'2'!A1" display="'2'!A1"/>
    <hyperlink ref="C5" location="'3'!A1" display="'3'!A1"/>
    <hyperlink ref="C6" location="'4'!A1" display="'4'!A1"/>
    <hyperlink ref="C7" location="'5'!A1" display="'5'!A1"/>
  </hyperlinks>
  <pageMargins left="0.51181102362204722" right="0.51181102362204722"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59"/>
  <sheetViews>
    <sheetView zoomScaleNormal="100" workbookViewId="0">
      <pane ySplit="2" topLeftCell="A3" activePane="bottomLeft" state="frozen"/>
      <selection pane="bottomLeft"/>
    </sheetView>
  </sheetViews>
  <sheetFormatPr defaultColWidth="9.140625" defaultRowHeight="12.75"/>
  <cols>
    <col min="1" max="1" width="1.28515625" style="15" customWidth="1"/>
    <col min="2" max="2" width="103.7109375" style="15" customWidth="1"/>
    <col min="3" max="3" width="3.85546875" style="15" customWidth="1"/>
    <col min="4" max="4" width="103.7109375" style="15" customWidth="1"/>
    <col min="5" max="16384" width="9.140625" style="15"/>
  </cols>
  <sheetData>
    <row r="1" spans="1:4" ht="30" customHeight="1">
      <c r="B1" s="16" t="s">
        <v>172</v>
      </c>
      <c r="C1" s="14"/>
      <c r="D1" s="16" t="s">
        <v>173</v>
      </c>
    </row>
    <row r="2" spans="1:4" s="12" customFormat="1" ht="30" customHeight="1">
      <c r="A2" s="11"/>
      <c r="B2" s="17" t="s">
        <v>25</v>
      </c>
      <c r="C2" s="18"/>
      <c r="D2" s="17" t="s">
        <v>26</v>
      </c>
    </row>
    <row r="3" spans="1:4" s="12" customFormat="1" ht="15.75">
      <c r="A3" s="11"/>
      <c r="B3" s="19"/>
      <c r="C3" s="19"/>
      <c r="D3" s="19"/>
    </row>
    <row r="4" spans="1:4">
      <c r="B4" s="146" t="s">
        <v>27</v>
      </c>
      <c r="C4" s="20"/>
      <c r="D4" s="146" t="s">
        <v>34</v>
      </c>
    </row>
    <row r="5" spans="1:4" ht="9.75" customHeight="1">
      <c r="B5" s="86"/>
      <c r="C5" s="20"/>
      <c r="D5" s="86"/>
    </row>
    <row r="6" spans="1:4" ht="76.5">
      <c r="B6" s="147" t="s">
        <v>225</v>
      </c>
      <c r="C6" s="21"/>
      <c r="D6" s="147" t="s">
        <v>223</v>
      </c>
    </row>
    <row r="7" spans="1:4">
      <c r="B7" s="20"/>
      <c r="C7" s="20"/>
      <c r="D7" s="20"/>
    </row>
    <row r="8" spans="1:4">
      <c r="B8" s="146" t="s">
        <v>36</v>
      </c>
      <c r="C8" s="20"/>
      <c r="D8" s="146" t="s">
        <v>37</v>
      </c>
    </row>
    <row r="9" spans="1:4" ht="9.75" customHeight="1">
      <c r="B9" s="146"/>
      <c r="C9" s="20"/>
      <c r="D9" s="146"/>
    </row>
    <row r="10" spans="1:4" ht="32.25" customHeight="1">
      <c r="B10" s="147" t="s">
        <v>174</v>
      </c>
      <c r="C10" s="21"/>
      <c r="D10" s="147" t="s">
        <v>175</v>
      </c>
    </row>
    <row r="11" spans="1:4" ht="14.25" customHeight="1">
      <c r="B11" s="148"/>
      <c r="C11" s="20"/>
      <c r="D11" s="148"/>
    </row>
    <row r="12" spans="1:4">
      <c r="B12" s="146" t="s">
        <v>62</v>
      </c>
      <c r="C12" s="20"/>
      <c r="D12" s="146" t="s">
        <v>63</v>
      </c>
    </row>
    <row r="13" spans="1:4" ht="9.75" customHeight="1">
      <c r="B13" s="20"/>
      <c r="C13" s="20"/>
      <c r="D13" s="20"/>
    </row>
    <row r="14" spans="1:4" ht="38.25">
      <c r="B14" s="147" t="s">
        <v>301</v>
      </c>
      <c r="C14" s="21"/>
      <c r="D14" s="147" t="s">
        <v>302</v>
      </c>
    </row>
    <row r="15" spans="1:4">
      <c r="B15" s="20"/>
      <c r="C15" s="20"/>
      <c r="D15" s="20"/>
    </row>
    <row r="16" spans="1:4">
      <c r="B16" s="149" t="s">
        <v>29</v>
      </c>
      <c r="C16" s="20"/>
      <c r="D16" s="149" t="s">
        <v>35</v>
      </c>
    </row>
    <row r="17" spans="2:4" ht="9.75" customHeight="1">
      <c r="B17" s="20"/>
      <c r="C17" s="20"/>
      <c r="D17" s="20"/>
    </row>
    <row r="18" spans="2:4" ht="38.25">
      <c r="B18" s="147" t="s">
        <v>222</v>
      </c>
      <c r="C18" s="21"/>
      <c r="D18" s="147" t="s">
        <v>224</v>
      </c>
    </row>
    <row r="19" spans="2:4">
      <c r="B19" s="20"/>
      <c r="C19" s="20"/>
      <c r="D19" s="20"/>
    </row>
    <row r="20" spans="2:4" ht="63.75">
      <c r="B20" s="147" t="s">
        <v>273</v>
      </c>
      <c r="C20" s="21"/>
      <c r="D20" s="147" t="s">
        <v>272</v>
      </c>
    </row>
    <row r="21" spans="2:4">
      <c r="B21" s="21"/>
      <c r="C21" s="21"/>
      <c r="D21" s="21"/>
    </row>
    <row r="22" spans="2:4" ht="38.25">
      <c r="B22" s="147" t="s">
        <v>276</v>
      </c>
      <c r="C22" s="21"/>
      <c r="D22" s="147" t="s">
        <v>277</v>
      </c>
    </row>
    <row r="23" spans="2:4">
      <c r="B23" s="21"/>
      <c r="C23" s="21"/>
      <c r="D23" s="21"/>
    </row>
    <row r="24" spans="2:4" ht="25.5">
      <c r="B24" s="147" t="s">
        <v>278</v>
      </c>
      <c r="C24" s="21"/>
      <c r="D24" s="147" t="s">
        <v>279</v>
      </c>
    </row>
    <row r="25" spans="2:4">
      <c r="B25" s="21"/>
      <c r="C25" s="21"/>
      <c r="D25" s="21"/>
    </row>
    <row r="26" spans="2:4" ht="25.5">
      <c r="B26" s="147" t="s">
        <v>280</v>
      </c>
      <c r="C26" s="21"/>
      <c r="D26" s="147" t="s">
        <v>281</v>
      </c>
    </row>
    <row r="27" spans="2:4">
      <c r="B27" s="21"/>
      <c r="C27" s="21"/>
      <c r="D27" s="21"/>
    </row>
    <row r="28" spans="2:4" ht="30" customHeight="1">
      <c r="B28" s="147" t="s">
        <v>267</v>
      </c>
      <c r="C28" s="21"/>
      <c r="D28" s="147" t="s">
        <v>255</v>
      </c>
    </row>
    <row r="29" spans="2:4">
      <c r="B29" s="21"/>
      <c r="C29" s="21"/>
      <c r="D29" s="21"/>
    </row>
    <row r="30" spans="2:4" ht="63.75">
      <c r="B30" s="147" t="s">
        <v>256</v>
      </c>
      <c r="C30" s="21"/>
      <c r="D30" s="147" t="s">
        <v>257</v>
      </c>
    </row>
    <row r="31" spans="2:4">
      <c r="B31" s="21"/>
      <c r="C31" s="21"/>
      <c r="D31" s="21"/>
    </row>
    <row r="32" spans="2:4" ht="25.5">
      <c r="B32" s="147" t="s">
        <v>258</v>
      </c>
      <c r="C32" s="21"/>
      <c r="D32" s="147" t="s">
        <v>259</v>
      </c>
    </row>
    <row r="33" spans="2:4">
      <c r="B33" s="21"/>
      <c r="C33" s="21"/>
      <c r="D33" s="21"/>
    </row>
    <row r="34" spans="2:4" ht="57" customHeight="1">
      <c r="B34" s="147" t="s">
        <v>274</v>
      </c>
      <c r="C34" s="21"/>
      <c r="D34" s="147" t="s">
        <v>269</v>
      </c>
    </row>
    <row r="35" spans="2:4">
      <c r="B35" s="21"/>
      <c r="C35" s="21"/>
      <c r="D35" s="21"/>
    </row>
    <row r="36" spans="2:4" ht="38.25">
      <c r="B36" s="147" t="s">
        <v>271</v>
      </c>
      <c r="C36" s="21"/>
      <c r="D36" s="147" t="s">
        <v>260</v>
      </c>
    </row>
    <row r="37" spans="2:4">
      <c r="B37" s="21"/>
      <c r="C37" s="21"/>
      <c r="D37" s="21"/>
    </row>
    <row r="38" spans="2:4" ht="25.5">
      <c r="B38" s="147" t="s">
        <v>261</v>
      </c>
      <c r="C38" s="21"/>
      <c r="D38" s="147" t="s">
        <v>262</v>
      </c>
    </row>
    <row r="39" spans="2:4">
      <c r="B39" s="21"/>
      <c r="C39" s="21"/>
      <c r="D39" s="21"/>
    </row>
    <row r="40" spans="2:4" ht="25.5">
      <c r="B40" s="147" t="s">
        <v>263</v>
      </c>
      <c r="C40" s="21"/>
      <c r="D40" s="147" t="s">
        <v>264</v>
      </c>
    </row>
    <row r="41" spans="2:4">
      <c r="B41" s="21"/>
      <c r="C41" s="21"/>
      <c r="D41" s="21"/>
    </row>
    <row r="42" spans="2:4">
      <c r="B42" s="21" t="s">
        <v>265</v>
      </c>
      <c r="C42" s="21"/>
      <c r="D42" s="21" t="s">
        <v>266</v>
      </c>
    </row>
    <row r="43" spans="2:4">
      <c r="B43" s="20"/>
      <c r="C43" s="20"/>
      <c r="D43" s="20"/>
    </row>
    <row r="44" spans="2:4">
      <c r="B44" s="149" t="s">
        <v>28</v>
      </c>
      <c r="C44" s="20"/>
      <c r="D44" s="149" t="s">
        <v>35</v>
      </c>
    </row>
    <row r="45" spans="2:4" ht="9.75" customHeight="1">
      <c r="B45" s="20"/>
      <c r="C45" s="20"/>
      <c r="D45" s="20"/>
    </row>
    <row r="46" spans="2:4">
      <c r="B46" s="150" t="s">
        <v>30</v>
      </c>
      <c r="C46" s="20"/>
      <c r="D46" s="150" t="s">
        <v>56</v>
      </c>
    </row>
    <row r="47" spans="2:4">
      <c r="B47" s="150" t="s">
        <v>31</v>
      </c>
      <c r="C47" s="20"/>
      <c r="D47" s="150" t="s">
        <v>38</v>
      </c>
    </row>
    <row r="48" spans="2:4">
      <c r="B48" s="151" t="s">
        <v>32</v>
      </c>
      <c r="C48" s="20"/>
      <c r="D48" s="151" t="s">
        <v>39</v>
      </c>
    </row>
    <row r="49" spans="2:4">
      <c r="B49" s="150" t="s">
        <v>33</v>
      </c>
      <c r="C49" s="20"/>
      <c r="D49" s="150" t="s">
        <v>41</v>
      </c>
    </row>
    <row r="50" spans="2:4">
      <c r="B50" s="150" t="s">
        <v>42</v>
      </c>
      <c r="C50" s="20"/>
      <c r="D50" s="150" t="s">
        <v>40</v>
      </c>
    </row>
    <row r="51" spans="2:4" ht="14.25" customHeight="1" thickBot="1">
      <c r="B51" s="22"/>
    </row>
    <row r="52" spans="2:4" s="4" customFormat="1" ht="13.5" thickTop="1">
      <c r="B52" s="5" t="s">
        <v>296</v>
      </c>
      <c r="C52" s="6"/>
      <c r="D52" s="7"/>
    </row>
    <row r="53" spans="2:4" s="4" customFormat="1" ht="5.25" customHeight="1">
      <c r="B53" s="8"/>
      <c r="D53" s="9"/>
    </row>
    <row r="54" spans="2:4" s="4" customFormat="1">
      <c r="B54" s="10" t="s">
        <v>283</v>
      </c>
      <c r="D54" s="9"/>
    </row>
    <row r="59" spans="2:4">
      <c r="B59" s="15" t="s">
        <v>268</v>
      </c>
    </row>
  </sheetData>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5"/>
  <sheetViews>
    <sheetView zoomScaleNormal="100" zoomScaleSheetLayoutView="90" workbookViewId="0">
      <pane ySplit="2" topLeftCell="A3" activePane="bottomLeft" state="frozen"/>
      <selection pane="bottomLeft"/>
    </sheetView>
  </sheetViews>
  <sheetFormatPr defaultColWidth="9.140625" defaultRowHeight="12"/>
  <cols>
    <col min="1" max="1" width="0.28515625" style="23" customWidth="1"/>
    <col min="2" max="2" width="9.140625" style="23"/>
    <col min="3" max="3" width="0.7109375" style="23" customWidth="1"/>
    <col min="4" max="4" width="60.7109375" style="23" customWidth="1"/>
    <col min="5" max="5" width="0.7109375" style="23" customWidth="1"/>
    <col min="6" max="6" width="60.7109375" style="23" customWidth="1"/>
    <col min="7" max="16384" width="9.140625" style="23"/>
  </cols>
  <sheetData>
    <row r="1" spans="1:10" ht="29.25" customHeight="1">
      <c r="B1" s="174" t="s">
        <v>43</v>
      </c>
      <c r="C1" s="174"/>
      <c r="D1" s="174"/>
      <c r="E1" s="174"/>
      <c r="F1" s="174"/>
    </row>
    <row r="2" spans="1:10" ht="29.25" customHeight="1">
      <c r="B2" s="174" t="s">
        <v>44</v>
      </c>
      <c r="C2" s="174"/>
      <c r="D2" s="174"/>
      <c r="E2" s="174"/>
      <c r="F2" s="174"/>
    </row>
    <row r="3" spans="1:10" ht="12.95" customHeight="1"/>
    <row r="4" spans="1:10" ht="8.25" customHeight="1">
      <c r="B4" s="24"/>
      <c r="C4" s="24"/>
    </row>
    <row r="5" spans="1:10" ht="42" customHeight="1">
      <c r="A5" s="137"/>
      <c r="B5" s="134" t="s">
        <v>48</v>
      </c>
      <c r="C5" s="135"/>
      <c r="D5" s="172" t="s">
        <v>45</v>
      </c>
      <c r="E5" s="136"/>
      <c r="F5" s="172" t="s">
        <v>46</v>
      </c>
    </row>
    <row r="6" spans="1:10" ht="42" customHeight="1">
      <c r="A6" s="138"/>
      <c r="B6" s="141" t="s">
        <v>47</v>
      </c>
      <c r="C6" s="142"/>
      <c r="D6" s="173"/>
      <c r="E6" s="143"/>
      <c r="F6" s="173"/>
      <c r="J6" s="25"/>
    </row>
    <row r="7" spans="1:10" ht="30" customHeight="1">
      <c r="A7" s="139"/>
      <c r="B7" s="26" t="s">
        <v>122</v>
      </c>
      <c r="C7" s="27"/>
      <c r="D7" s="28" t="s">
        <v>123</v>
      </c>
      <c r="E7" s="29"/>
      <c r="F7" s="28" t="s">
        <v>124</v>
      </c>
      <c r="J7" s="25"/>
    </row>
    <row r="8" spans="1:10" ht="30" customHeight="1">
      <c r="A8" s="139"/>
      <c r="B8" s="30">
        <v>45</v>
      </c>
      <c r="C8" s="31"/>
      <c r="D8" s="32" t="s">
        <v>125</v>
      </c>
      <c r="E8" s="33"/>
      <c r="F8" s="32" t="s">
        <v>126</v>
      </c>
      <c r="J8" s="25"/>
    </row>
    <row r="9" spans="1:10" ht="30" customHeight="1">
      <c r="A9" s="139"/>
      <c r="B9" s="34" t="s">
        <v>179</v>
      </c>
      <c r="C9" s="35"/>
      <c r="D9" s="36" t="s">
        <v>127</v>
      </c>
      <c r="E9" s="37"/>
      <c r="F9" s="36" t="s">
        <v>128</v>
      </c>
      <c r="J9" s="25"/>
    </row>
    <row r="10" spans="1:10" ht="30" customHeight="1">
      <c r="A10" s="139"/>
      <c r="B10" s="34" t="s">
        <v>180</v>
      </c>
      <c r="C10" s="35"/>
      <c r="D10" s="36" t="s">
        <v>129</v>
      </c>
      <c r="E10" s="37"/>
      <c r="F10" s="36" t="s">
        <v>130</v>
      </c>
      <c r="J10" s="25"/>
    </row>
    <row r="11" spans="1:10" ht="30" customHeight="1">
      <c r="A11" s="139"/>
      <c r="B11" s="34" t="s">
        <v>181</v>
      </c>
      <c r="C11" s="35"/>
      <c r="D11" s="36" t="s">
        <v>131</v>
      </c>
      <c r="E11" s="37"/>
      <c r="F11" s="36" t="s">
        <v>132</v>
      </c>
      <c r="J11" s="25"/>
    </row>
    <row r="12" spans="1:10" ht="30" customHeight="1">
      <c r="A12" s="139"/>
      <c r="B12" s="34" t="s">
        <v>182</v>
      </c>
      <c r="C12" s="35"/>
      <c r="D12" s="36" t="s">
        <v>177</v>
      </c>
      <c r="E12" s="37"/>
      <c r="F12" s="36" t="s">
        <v>133</v>
      </c>
      <c r="J12" s="25"/>
    </row>
    <row r="13" spans="1:10" ht="30" customHeight="1">
      <c r="A13" s="139"/>
      <c r="B13" s="30">
        <v>46</v>
      </c>
      <c r="C13" s="31"/>
      <c r="D13" s="32" t="s">
        <v>134</v>
      </c>
      <c r="E13" s="33"/>
      <c r="F13" s="32" t="s">
        <v>135</v>
      </c>
      <c r="J13" s="25"/>
    </row>
    <row r="14" spans="1:10" ht="30" customHeight="1">
      <c r="A14" s="139"/>
      <c r="B14" s="34" t="s">
        <v>183</v>
      </c>
      <c r="C14" s="35"/>
      <c r="D14" s="36" t="s">
        <v>136</v>
      </c>
      <c r="E14" s="37"/>
      <c r="F14" s="36" t="s">
        <v>137</v>
      </c>
      <c r="J14" s="25"/>
    </row>
    <row r="15" spans="1:10" ht="30" customHeight="1">
      <c r="A15" s="139"/>
      <c r="B15" s="34" t="s">
        <v>184</v>
      </c>
      <c r="C15" s="35"/>
      <c r="D15" s="36" t="s">
        <v>138</v>
      </c>
      <c r="E15" s="37"/>
      <c r="F15" s="36" t="s">
        <v>139</v>
      </c>
    </row>
    <row r="16" spans="1:10" ht="30" customHeight="1">
      <c r="A16" s="139"/>
      <c r="B16" s="34" t="s">
        <v>185</v>
      </c>
      <c r="C16" s="35"/>
      <c r="D16" s="36" t="s">
        <v>140</v>
      </c>
      <c r="E16" s="37"/>
      <c r="F16" s="36" t="s">
        <v>141</v>
      </c>
    </row>
    <row r="17" spans="1:6" ht="30" customHeight="1">
      <c r="A17" s="139"/>
      <c r="B17" s="34" t="s">
        <v>186</v>
      </c>
      <c r="C17" s="35"/>
      <c r="D17" s="36" t="s">
        <v>142</v>
      </c>
      <c r="E17" s="37"/>
      <c r="F17" s="36" t="s">
        <v>143</v>
      </c>
    </row>
    <row r="18" spans="1:6" ht="30" customHeight="1">
      <c r="A18" s="139"/>
      <c r="B18" s="34" t="s">
        <v>187</v>
      </c>
      <c r="C18" s="35"/>
      <c r="D18" s="36" t="s">
        <v>144</v>
      </c>
      <c r="E18" s="37"/>
      <c r="F18" s="36" t="s">
        <v>145</v>
      </c>
    </row>
    <row r="19" spans="1:6" ht="30" customHeight="1">
      <c r="A19" s="139"/>
      <c r="B19" s="34" t="s">
        <v>188</v>
      </c>
      <c r="C19" s="35"/>
      <c r="D19" s="36" t="s">
        <v>146</v>
      </c>
      <c r="E19" s="37"/>
      <c r="F19" s="36" t="s">
        <v>147</v>
      </c>
    </row>
    <row r="20" spans="1:6" ht="30" customHeight="1">
      <c r="A20" s="139"/>
      <c r="B20" s="34" t="s">
        <v>189</v>
      </c>
      <c r="C20" s="35"/>
      <c r="D20" s="36" t="s">
        <v>148</v>
      </c>
      <c r="E20" s="37"/>
      <c r="F20" s="36" t="s">
        <v>149</v>
      </c>
    </row>
    <row r="21" spans="1:6" ht="30" customHeight="1">
      <c r="A21" s="139"/>
      <c r="B21" s="34" t="s">
        <v>190</v>
      </c>
      <c r="C21" s="35"/>
      <c r="D21" s="36" t="s">
        <v>150</v>
      </c>
      <c r="E21" s="37"/>
      <c r="F21" s="36" t="s">
        <v>151</v>
      </c>
    </row>
    <row r="22" spans="1:6" ht="30" customHeight="1">
      <c r="A22" s="139"/>
      <c r="B22" s="30">
        <v>47</v>
      </c>
      <c r="C22" s="31"/>
      <c r="D22" s="32" t="s">
        <v>152</v>
      </c>
      <c r="E22" s="33"/>
      <c r="F22" s="32" t="s">
        <v>153</v>
      </c>
    </row>
    <row r="23" spans="1:6" ht="30" customHeight="1">
      <c r="A23" s="139"/>
      <c r="B23" s="34" t="s">
        <v>191</v>
      </c>
      <c r="C23" s="35"/>
      <c r="D23" s="36" t="s">
        <v>154</v>
      </c>
      <c r="E23" s="37"/>
      <c r="F23" s="36" t="s">
        <v>155</v>
      </c>
    </row>
    <row r="24" spans="1:6" ht="30" customHeight="1">
      <c r="A24" s="139"/>
      <c r="B24" s="34" t="s">
        <v>192</v>
      </c>
      <c r="C24" s="35"/>
      <c r="D24" s="36" t="s">
        <v>156</v>
      </c>
      <c r="E24" s="37"/>
      <c r="F24" s="36" t="s">
        <v>157</v>
      </c>
    </row>
    <row r="25" spans="1:6" ht="30" customHeight="1">
      <c r="A25" s="139"/>
      <c r="B25" s="34" t="s">
        <v>193</v>
      </c>
      <c r="C25" s="35"/>
      <c r="D25" s="36" t="s">
        <v>158</v>
      </c>
      <c r="E25" s="37"/>
      <c r="F25" s="36" t="s">
        <v>159</v>
      </c>
    </row>
    <row r="26" spans="1:6" ht="30" customHeight="1">
      <c r="A26" s="139"/>
      <c r="B26" s="34" t="s">
        <v>194</v>
      </c>
      <c r="C26" s="35"/>
      <c r="D26" s="36" t="s">
        <v>160</v>
      </c>
      <c r="E26" s="37"/>
      <c r="F26" s="36" t="s">
        <v>161</v>
      </c>
    </row>
    <row r="27" spans="1:6" ht="30" customHeight="1">
      <c r="A27" s="139"/>
      <c r="B27" s="34" t="s">
        <v>195</v>
      </c>
      <c r="C27" s="35"/>
      <c r="D27" s="36" t="s">
        <v>162</v>
      </c>
      <c r="E27" s="37"/>
      <c r="F27" s="36" t="s">
        <v>163</v>
      </c>
    </row>
    <row r="28" spans="1:6" ht="30" customHeight="1">
      <c r="A28" s="139"/>
      <c r="B28" s="34" t="s">
        <v>196</v>
      </c>
      <c r="C28" s="35"/>
      <c r="D28" s="36" t="s">
        <v>164</v>
      </c>
      <c r="E28" s="37"/>
      <c r="F28" s="36" t="s">
        <v>165</v>
      </c>
    </row>
    <row r="29" spans="1:6" ht="30" customHeight="1">
      <c r="A29" s="139"/>
      <c r="B29" s="34" t="s">
        <v>197</v>
      </c>
      <c r="C29" s="35"/>
      <c r="D29" s="36" t="s">
        <v>166</v>
      </c>
      <c r="E29" s="37"/>
      <c r="F29" s="36" t="s">
        <v>167</v>
      </c>
    </row>
    <row r="30" spans="1:6" ht="30" customHeight="1">
      <c r="A30" s="139"/>
      <c r="B30" s="34" t="s">
        <v>198</v>
      </c>
      <c r="C30" s="35"/>
      <c r="D30" s="36" t="s">
        <v>168</v>
      </c>
      <c r="E30" s="37"/>
      <c r="F30" s="36" t="s">
        <v>169</v>
      </c>
    </row>
    <row r="31" spans="1:6" ht="30" customHeight="1">
      <c r="A31" s="140"/>
      <c r="B31" s="34" t="s">
        <v>199</v>
      </c>
      <c r="C31" s="35"/>
      <c r="D31" s="36" t="s">
        <v>170</v>
      </c>
      <c r="E31" s="37"/>
      <c r="F31" s="36" t="s">
        <v>171</v>
      </c>
    </row>
    <row r="32" spans="1:6" ht="13.5" customHeight="1" thickBot="1"/>
    <row r="33" spans="2:6" s="4" customFormat="1" ht="13.5" thickTop="1">
      <c r="B33" s="5" t="s">
        <v>296</v>
      </c>
      <c r="C33" s="6"/>
      <c r="D33" s="7"/>
      <c r="E33" s="6"/>
      <c r="F33" s="6"/>
    </row>
    <row r="34" spans="2:6" s="4" customFormat="1" ht="5.25" customHeight="1">
      <c r="B34" s="8"/>
      <c r="D34" s="9"/>
    </row>
    <row r="35" spans="2:6" s="4" customFormat="1" ht="12.75">
      <c r="B35" s="10" t="s">
        <v>283</v>
      </c>
      <c r="D35" s="9"/>
    </row>
  </sheetData>
  <mergeCells count="4">
    <mergeCell ref="D5:D6"/>
    <mergeCell ref="F5:F6"/>
    <mergeCell ref="B1:F1"/>
    <mergeCell ref="B2:F2"/>
  </mergeCells>
  <pageMargins left="0.70866141732283472" right="0.70866141732283472"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D14:M17"/>
  <sheetViews>
    <sheetView workbookViewId="0"/>
  </sheetViews>
  <sheetFormatPr defaultColWidth="9.140625" defaultRowHeight="12.75"/>
  <cols>
    <col min="1" max="16384" width="9.140625" style="1"/>
  </cols>
  <sheetData>
    <row r="14" spans="4:13" ht="45">
      <c r="D14" s="2"/>
      <c r="E14" s="2"/>
      <c r="F14" s="3"/>
      <c r="G14" s="2"/>
      <c r="H14" s="2"/>
    </row>
    <row r="15" spans="4:13" ht="45">
      <c r="D15" s="38"/>
      <c r="E15" s="38"/>
      <c r="F15" s="13"/>
      <c r="G15" s="13"/>
      <c r="H15" s="39" t="s">
        <v>49</v>
      </c>
      <c r="I15" s="13"/>
      <c r="J15" s="13"/>
      <c r="K15" s="13"/>
      <c r="L15" s="13"/>
      <c r="M15" s="13"/>
    </row>
    <row r="16" spans="4:13" ht="45">
      <c r="D16" s="39"/>
      <c r="E16" s="38"/>
      <c r="F16" s="13"/>
      <c r="G16" s="13"/>
      <c r="H16" s="39" t="s">
        <v>50</v>
      </c>
      <c r="I16" s="13"/>
      <c r="J16" s="13"/>
      <c r="K16" s="13"/>
      <c r="L16" s="13"/>
      <c r="M16" s="13"/>
    </row>
    <row r="17" spans="4:13" ht="45">
      <c r="D17" s="13"/>
      <c r="E17" s="13"/>
      <c r="F17" s="13"/>
      <c r="G17" s="13"/>
      <c r="H17" s="39" t="s">
        <v>286</v>
      </c>
      <c r="I17" s="13"/>
      <c r="J17" s="13"/>
      <c r="K17" s="13"/>
      <c r="L17" s="13"/>
      <c r="M17" s="13"/>
    </row>
  </sheetData>
  <pageMargins left="0.51181102362204722" right="0.51181102362204722" top="0.55118110236220474" bottom="0.46" header="0.31496062992125984" footer="0.27"/>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62"/>
  <sheetViews>
    <sheetView zoomScaleNormal="100" workbookViewId="0">
      <pane ySplit="9" topLeftCell="A10" activePane="bottomLeft" state="frozen"/>
      <selection pane="bottomLeft"/>
    </sheetView>
  </sheetViews>
  <sheetFormatPr defaultColWidth="10.7109375" defaultRowHeight="12.75"/>
  <cols>
    <col min="1" max="1" width="0.5703125" style="15" customWidth="1"/>
    <col min="2" max="2" width="8.85546875" style="15" customWidth="1"/>
    <col min="3" max="3" width="0.42578125" style="15" customWidth="1"/>
    <col min="4" max="19" width="10" style="15" customWidth="1"/>
    <col min="20" max="20" width="0.5703125" style="15" customWidth="1"/>
    <col min="21" max="16384" width="10.7109375" style="15"/>
  </cols>
  <sheetData>
    <row r="1" spans="1:27" ht="15" customHeight="1">
      <c r="B1" s="177" t="s">
        <v>55</v>
      </c>
      <c r="C1" s="177"/>
      <c r="D1" s="177"/>
      <c r="E1" s="177"/>
      <c r="H1" s="40"/>
      <c r="I1" s="45"/>
      <c r="J1" s="45"/>
      <c r="L1" s="45" t="s">
        <v>288</v>
      </c>
    </row>
    <row r="2" spans="1:27">
      <c r="H2" s="40"/>
      <c r="I2" s="45"/>
      <c r="K2" s="45"/>
      <c r="M2" s="45" t="s">
        <v>289</v>
      </c>
    </row>
    <row r="3" spans="1:27">
      <c r="J3" s="41"/>
      <c r="K3" s="41"/>
      <c r="L3" s="41"/>
      <c r="M3" s="41"/>
      <c r="N3" s="41"/>
      <c r="O3" s="41"/>
      <c r="P3" s="41"/>
      <c r="Q3" s="41"/>
      <c r="R3" s="41"/>
      <c r="S3" s="41"/>
    </row>
    <row r="5" spans="1:27" s="43" customFormat="1" ht="12" customHeight="1">
      <c r="A5" s="42" t="s">
        <v>234</v>
      </c>
      <c r="B5" s="42"/>
    </row>
    <row r="6" spans="1:27" s="43" customFormat="1" ht="13.5" thickBot="1">
      <c r="A6" s="42" t="s">
        <v>235</v>
      </c>
      <c r="B6" s="158"/>
      <c r="C6" s="158"/>
      <c r="D6" s="158"/>
      <c r="E6" s="158"/>
      <c r="F6" s="158"/>
      <c r="G6" s="158"/>
      <c r="H6" s="158"/>
      <c r="I6" s="158"/>
      <c r="J6" s="158"/>
      <c r="K6" s="159"/>
      <c r="L6" s="158"/>
      <c r="M6" s="158"/>
      <c r="N6" s="158"/>
      <c r="O6" s="158"/>
      <c r="P6" s="158"/>
      <c r="Q6" s="158"/>
      <c r="R6" s="158"/>
      <c r="S6" s="158"/>
    </row>
    <row r="7" spans="1:27" ht="4.5" customHeight="1" thickTop="1">
      <c r="A7" s="44"/>
      <c r="C7" s="45"/>
      <c r="D7" s="45"/>
      <c r="E7" s="45"/>
      <c r="F7" s="45"/>
      <c r="G7" s="45"/>
      <c r="H7" s="45"/>
      <c r="I7" s="45"/>
      <c r="J7" s="45"/>
    </row>
    <row r="8" spans="1:27">
      <c r="K8" s="46"/>
      <c r="L8" s="46"/>
      <c r="M8" s="46"/>
      <c r="N8" s="46"/>
      <c r="O8" s="46"/>
      <c r="P8" s="46"/>
      <c r="Q8" s="46"/>
      <c r="R8" s="46"/>
      <c r="S8" s="46" t="s">
        <v>0</v>
      </c>
    </row>
    <row r="9" spans="1:27" ht="96" customHeight="1">
      <c r="A9" s="175" t="s">
        <v>178</v>
      </c>
      <c r="B9" s="176"/>
      <c r="C9" s="71"/>
      <c r="D9" s="54" t="s">
        <v>2</v>
      </c>
      <c r="E9" s="54" t="s">
        <v>23</v>
      </c>
      <c r="F9" s="54" t="s">
        <v>3</v>
      </c>
      <c r="G9" s="54" t="s">
        <v>4</v>
      </c>
      <c r="H9" s="54" t="s">
        <v>5</v>
      </c>
      <c r="I9" s="54" t="s">
        <v>6</v>
      </c>
      <c r="J9" s="54" t="s">
        <v>7</v>
      </c>
      <c r="K9" s="54" t="s">
        <v>24</v>
      </c>
      <c r="L9" s="54">
        <v>2016</v>
      </c>
      <c r="M9" s="54">
        <v>2017</v>
      </c>
      <c r="N9" s="54" t="s">
        <v>201</v>
      </c>
      <c r="O9" s="54" t="s">
        <v>202</v>
      </c>
      <c r="P9" s="54">
        <v>2020</v>
      </c>
      <c r="Q9" s="54" t="s">
        <v>299</v>
      </c>
      <c r="R9" s="54" t="s">
        <v>300</v>
      </c>
      <c r="S9" s="54" t="s">
        <v>287</v>
      </c>
      <c r="T9" s="72"/>
    </row>
    <row r="10" spans="1:27" ht="19.5" customHeight="1">
      <c r="A10" s="55"/>
      <c r="B10" s="56" t="s">
        <v>64</v>
      </c>
      <c r="C10" s="64"/>
      <c r="D10" s="48">
        <f>D11+D16+D25</f>
        <v>3259237</v>
      </c>
      <c r="E10" s="48">
        <f t="shared" ref="E10:P10" si="0">E11+E16+E25</f>
        <v>3088901</v>
      </c>
      <c r="F10" s="48">
        <f t="shared" si="0"/>
        <v>3134112</v>
      </c>
      <c r="G10" s="48">
        <f t="shared" si="0"/>
        <v>3060636</v>
      </c>
      <c r="H10" s="48">
        <f t="shared" si="0"/>
        <v>2880039</v>
      </c>
      <c r="I10" s="48">
        <f t="shared" si="0"/>
        <v>2622210</v>
      </c>
      <c r="J10" s="48">
        <f t="shared" si="0"/>
        <v>2617658</v>
      </c>
      <c r="K10" s="48">
        <f t="shared" si="0"/>
        <v>2655041</v>
      </c>
      <c r="L10" s="48">
        <f t="shared" si="0"/>
        <v>2818164</v>
      </c>
      <c r="M10" s="48">
        <f t="shared" ref="M10:N10" si="1">M11+M16+M25</f>
        <v>3063165</v>
      </c>
      <c r="N10" s="48">
        <f t="shared" si="1"/>
        <v>3238946</v>
      </c>
      <c r="O10" s="48">
        <f t="shared" si="0"/>
        <v>3405643</v>
      </c>
      <c r="P10" s="48">
        <f t="shared" si="0"/>
        <v>3259950</v>
      </c>
      <c r="Q10" s="48">
        <f t="shared" ref="Q10:R10" si="2">Q11+Q16+Q25</f>
        <v>4265624</v>
      </c>
      <c r="R10" s="48">
        <f t="shared" si="2"/>
        <v>5267531</v>
      </c>
      <c r="S10" s="48">
        <f t="shared" ref="S10" si="3">S11+S16+S25</f>
        <v>5407742</v>
      </c>
      <c r="T10" s="65"/>
    </row>
    <row r="11" spans="1:27" ht="19.5" customHeight="1">
      <c r="A11" s="57"/>
      <c r="B11" s="58" t="s">
        <v>65</v>
      </c>
      <c r="C11" s="64"/>
      <c r="D11" s="48">
        <f>SUM(D12:D15)</f>
        <v>420634</v>
      </c>
      <c r="E11" s="48">
        <f t="shared" ref="E11:P11" si="4">SUM(E12:E15)</f>
        <v>375571</v>
      </c>
      <c r="F11" s="48">
        <f t="shared" si="4"/>
        <v>391052</v>
      </c>
      <c r="G11" s="48">
        <f t="shared" si="4"/>
        <v>375602</v>
      </c>
      <c r="H11" s="48">
        <f t="shared" si="4"/>
        <v>335616</v>
      </c>
      <c r="I11" s="48">
        <f t="shared" si="4"/>
        <v>277473</v>
      </c>
      <c r="J11" s="48">
        <f t="shared" si="4"/>
        <v>287721</v>
      </c>
      <c r="K11" s="48">
        <f t="shared" si="4"/>
        <v>309356</v>
      </c>
      <c r="L11" s="48">
        <f t="shared" si="4"/>
        <v>336591</v>
      </c>
      <c r="M11" s="48">
        <f t="shared" ref="M11:N11" si="5">SUM(M12:M15)</f>
        <v>374482</v>
      </c>
      <c r="N11" s="48">
        <f t="shared" si="5"/>
        <v>391719</v>
      </c>
      <c r="O11" s="48">
        <f t="shared" si="4"/>
        <v>417536</v>
      </c>
      <c r="P11" s="48">
        <f t="shared" si="4"/>
        <v>391452</v>
      </c>
      <c r="Q11" s="48">
        <f t="shared" ref="Q11:R11" si="6">SUM(Q12:Q15)</f>
        <v>464507</v>
      </c>
      <c r="R11" s="48">
        <f t="shared" si="6"/>
        <v>535434</v>
      </c>
      <c r="S11" s="48">
        <f t="shared" ref="S11" si="7">SUM(S12:S15)</f>
        <v>630173</v>
      </c>
      <c r="T11" s="65"/>
      <c r="U11" s="49"/>
      <c r="V11" s="49"/>
      <c r="W11" s="49"/>
      <c r="X11" s="49"/>
      <c r="Y11" s="49"/>
      <c r="Z11" s="49"/>
      <c r="AA11" s="49"/>
    </row>
    <row r="12" spans="1:27" ht="19.5" customHeight="1">
      <c r="A12" s="57"/>
      <c r="B12" s="59" t="s">
        <v>66</v>
      </c>
      <c r="C12" s="66"/>
      <c r="D12" s="50">
        <v>168695</v>
      </c>
      <c r="E12" s="50">
        <v>120039</v>
      </c>
      <c r="F12" s="50">
        <v>118625</v>
      </c>
      <c r="G12" s="50">
        <v>122715</v>
      </c>
      <c r="H12" s="50">
        <v>114002</v>
      </c>
      <c r="I12" s="50">
        <v>87819</v>
      </c>
      <c r="J12" s="50">
        <v>99598</v>
      </c>
      <c r="K12" s="50">
        <v>104626</v>
      </c>
      <c r="L12" s="51">
        <v>110122</v>
      </c>
      <c r="M12" s="51">
        <v>116343</v>
      </c>
      <c r="N12" s="51">
        <v>118408</v>
      </c>
      <c r="O12" s="51">
        <v>124336</v>
      </c>
      <c r="P12" s="51">
        <v>120216</v>
      </c>
      <c r="Q12" s="51">
        <v>145130</v>
      </c>
      <c r="R12" s="51">
        <v>171149</v>
      </c>
      <c r="S12" s="51">
        <v>217300</v>
      </c>
      <c r="T12" s="65"/>
      <c r="V12" s="49"/>
    </row>
    <row r="13" spans="1:27" ht="19.5" customHeight="1">
      <c r="A13" s="57"/>
      <c r="B13" s="59" t="s">
        <v>67</v>
      </c>
      <c r="C13" s="66"/>
      <c r="D13" s="50">
        <v>205108</v>
      </c>
      <c r="E13" s="50">
        <v>209554</v>
      </c>
      <c r="F13" s="50">
        <v>213035</v>
      </c>
      <c r="G13" s="50">
        <v>195309</v>
      </c>
      <c r="H13" s="50">
        <v>167792</v>
      </c>
      <c r="I13" s="50">
        <v>144150</v>
      </c>
      <c r="J13" s="50">
        <v>143700</v>
      </c>
      <c r="K13" s="50">
        <v>154687</v>
      </c>
      <c r="L13" s="51">
        <v>170736</v>
      </c>
      <c r="M13" s="51">
        <v>193538</v>
      </c>
      <c r="N13" s="51">
        <v>204070</v>
      </c>
      <c r="O13" s="51">
        <v>219247</v>
      </c>
      <c r="P13" s="51">
        <v>198345</v>
      </c>
      <c r="Q13" s="51">
        <v>229240</v>
      </c>
      <c r="R13" s="51">
        <v>261266</v>
      </c>
      <c r="S13" s="51">
        <v>298075</v>
      </c>
      <c r="T13" s="65"/>
    </row>
    <row r="14" spans="1:27" ht="19.5" customHeight="1">
      <c r="A14" s="57"/>
      <c r="B14" s="59" t="s">
        <v>68</v>
      </c>
      <c r="C14" s="66"/>
      <c r="D14" s="50">
        <v>40454</v>
      </c>
      <c r="E14" s="50">
        <v>39442</v>
      </c>
      <c r="F14" s="50">
        <v>52159</v>
      </c>
      <c r="G14" s="50">
        <v>51886</v>
      </c>
      <c r="H14" s="50">
        <v>48429</v>
      </c>
      <c r="I14" s="50">
        <v>41664</v>
      </c>
      <c r="J14" s="50">
        <v>40545</v>
      </c>
      <c r="K14" s="50">
        <v>45639</v>
      </c>
      <c r="L14" s="50">
        <v>51016</v>
      </c>
      <c r="M14" s="50">
        <v>59068</v>
      </c>
      <c r="N14" s="50">
        <v>63374</v>
      </c>
      <c r="O14" s="50">
        <v>67392</v>
      </c>
      <c r="P14" s="50">
        <v>65841</v>
      </c>
      <c r="Q14" s="50">
        <v>81610</v>
      </c>
      <c r="R14" s="50">
        <v>93302</v>
      </c>
      <c r="S14" s="50">
        <v>103164</v>
      </c>
      <c r="T14" s="65"/>
    </row>
    <row r="15" spans="1:27" ht="19.5" customHeight="1">
      <c r="A15" s="57"/>
      <c r="B15" s="59" t="s">
        <v>69</v>
      </c>
      <c r="C15" s="66"/>
      <c r="D15" s="50">
        <v>6377</v>
      </c>
      <c r="E15" s="50">
        <v>6536</v>
      </c>
      <c r="F15" s="50">
        <v>7233</v>
      </c>
      <c r="G15" s="50">
        <v>5692</v>
      </c>
      <c r="H15" s="50">
        <v>5393</v>
      </c>
      <c r="I15" s="50">
        <v>3840</v>
      </c>
      <c r="J15" s="50">
        <v>3878</v>
      </c>
      <c r="K15" s="50">
        <v>4404</v>
      </c>
      <c r="L15" s="50">
        <v>4717</v>
      </c>
      <c r="M15" s="50">
        <v>5533</v>
      </c>
      <c r="N15" s="50">
        <v>5867</v>
      </c>
      <c r="O15" s="50">
        <v>6561</v>
      </c>
      <c r="P15" s="50">
        <v>7050</v>
      </c>
      <c r="Q15" s="50">
        <v>8527</v>
      </c>
      <c r="R15" s="50">
        <v>9717</v>
      </c>
      <c r="S15" s="50">
        <v>11634</v>
      </c>
      <c r="T15" s="65"/>
    </row>
    <row r="16" spans="1:27" ht="19.5" customHeight="1">
      <c r="A16" s="57"/>
      <c r="B16" s="58" t="s">
        <v>70</v>
      </c>
      <c r="C16" s="67"/>
      <c r="D16" s="48">
        <f>SUM(D17:D24)</f>
        <v>1347258</v>
      </c>
      <c r="E16" s="48">
        <f t="shared" ref="E16:S16" si="8">SUM(E17:E24)</f>
        <v>1284455</v>
      </c>
      <c r="F16" s="48">
        <f t="shared" si="8"/>
        <v>1284031</v>
      </c>
      <c r="G16" s="48">
        <f t="shared" si="8"/>
        <v>1227527</v>
      </c>
      <c r="H16" s="48">
        <f t="shared" si="8"/>
        <v>1164245</v>
      </c>
      <c r="I16" s="48">
        <f t="shared" si="8"/>
        <v>1075067</v>
      </c>
      <c r="J16" s="48">
        <f t="shared" si="8"/>
        <v>1063741</v>
      </c>
      <c r="K16" s="48">
        <f t="shared" si="8"/>
        <v>1072750</v>
      </c>
      <c r="L16" s="48">
        <f t="shared" si="8"/>
        <v>1159027</v>
      </c>
      <c r="M16" s="48">
        <f t="shared" ref="M16:N16" si="9">SUM(M17:M24)</f>
        <v>1246471</v>
      </c>
      <c r="N16" s="48">
        <f t="shared" si="9"/>
        <v>1334976</v>
      </c>
      <c r="O16" s="48">
        <f t="shared" si="8"/>
        <v>1408781</v>
      </c>
      <c r="P16" s="48">
        <f t="shared" si="8"/>
        <v>1383486</v>
      </c>
      <c r="Q16" s="48">
        <f t="shared" si="8"/>
        <v>2075875</v>
      </c>
      <c r="R16" s="48">
        <f t="shared" si="8"/>
        <v>2793802</v>
      </c>
      <c r="S16" s="48">
        <f t="shared" si="8"/>
        <v>2635172</v>
      </c>
      <c r="T16" s="65"/>
      <c r="U16" s="49"/>
      <c r="V16" s="49"/>
      <c r="W16" s="49"/>
      <c r="X16" s="49"/>
      <c r="Y16" s="49"/>
      <c r="Z16" s="49"/>
      <c r="AA16" s="49"/>
    </row>
    <row r="17" spans="1:29" ht="20.25" customHeight="1">
      <c r="A17" s="60"/>
      <c r="B17" s="59" t="s">
        <v>71</v>
      </c>
      <c r="C17" s="60"/>
      <c r="D17" s="50">
        <v>113299</v>
      </c>
      <c r="E17" s="50">
        <v>113749</v>
      </c>
      <c r="F17" s="50">
        <v>120377</v>
      </c>
      <c r="G17" s="50">
        <v>119438</v>
      </c>
      <c r="H17" s="50">
        <v>129224</v>
      </c>
      <c r="I17" s="50">
        <v>138855</v>
      </c>
      <c r="J17" s="50">
        <v>141817</v>
      </c>
      <c r="K17" s="50">
        <v>142424</v>
      </c>
      <c r="L17" s="50">
        <v>149496</v>
      </c>
      <c r="M17" s="50">
        <v>149199</v>
      </c>
      <c r="N17" s="50">
        <v>157018</v>
      </c>
      <c r="O17" s="50">
        <v>165994</v>
      </c>
      <c r="P17" s="50">
        <v>162920</v>
      </c>
      <c r="Q17" s="50">
        <v>423042</v>
      </c>
      <c r="R17" s="50">
        <v>484708</v>
      </c>
      <c r="S17" s="50">
        <v>530350</v>
      </c>
      <c r="T17" s="65"/>
    </row>
    <row r="18" spans="1:29" ht="20.25" customHeight="1">
      <c r="A18" s="60"/>
      <c r="B18" s="59" t="s">
        <v>72</v>
      </c>
      <c r="C18" s="60"/>
      <c r="D18" s="50">
        <v>25236</v>
      </c>
      <c r="E18" s="50">
        <v>15757</v>
      </c>
      <c r="F18" s="50">
        <v>17092</v>
      </c>
      <c r="G18" s="50">
        <v>17514</v>
      </c>
      <c r="H18" s="50">
        <v>19956</v>
      </c>
      <c r="I18" s="50">
        <v>16242</v>
      </c>
      <c r="J18" s="50">
        <v>14661</v>
      </c>
      <c r="K18" s="50">
        <v>12039</v>
      </c>
      <c r="L18" s="50">
        <v>15282</v>
      </c>
      <c r="M18" s="50">
        <v>20211</v>
      </c>
      <c r="N18" s="50">
        <v>16147</v>
      </c>
      <c r="O18" s="50">
        <v>16461</v>
      </c>
      <c r="P18" s="50">
        <v>16415</v>
      </c>
      <c r="Q18" s="50">
        <v>22288</v>
      </c>
      <c r="R18" s="50">
        <v>20320</v>
      </c>
      <c r="S18" s="50">
        <v>20216</v>
      </c>
      <c r="T18" s="65"/>
    </row>
    <row r="19" spans="1:29" ht="19.5" customHeight="1">
      <c r="A19" s="61"/>
      <c r="B19" s="59" t="s">
        <v>73</v>
      </c>
      <c r="C19" s="61"/>
      <c r="D19" s="50">
        <v>362483</v>
      </c>
      <c r="E19" s="50">
        <v>354903</v>
      </c>
      <c r="F19" s="50">
        <v>326674</v>
      </c>
      <c r="G19" s="50">
        <v>327232</v>
      </c>
      <c r="H19" s="50">
        <v>313909</v>
      </c>
      <c r="I19" s="50">
        <v>318756</v>
      </c>
      <c r="J19" s="50">
        <v>311371</v>
      </c>
      <c r="K19" s="50">
        <v>300766</v>
      </c>
      <c r="L19" s="50">
        <v>319574</v>
      </c>
      <c r="M19" s="50">
        <v>332472</v>
      </c>
      <c r="N19" s="50">
        <v>345951</v>
      </c>
      <c r="O19" s="50">
        <v>360595</v>
      </c>
      <c r="P19" s="50">
        <v>325446</v>
      </c>
      <c r="Q19" s="50">
        <v>393691</v>
      </c>
      <c r="R19" s="50">
        <v>472093</v>
      </c>
      <c r="S19" s="50">
        <v>541895</v>
      </c>
      <c r="T19" s="65"/>
      <c r="U19" s="49"/>
      <c r="V19" s="49"/>
      <c r="W19" s="49"/>
      <c r="X19" s="49"/>
      <c r="Y19" s="49"/>
      <c r="Z19" s="49"/>
      <c r="AA19" s="49"/>
      <c r="AB19" s="49"/>
      <c r="AC19" s="49"/>
    </row>
    <row r="20" spans="1:29" ht="19.5" customHeight="1">
      <c r="A20" s="61"/>
      <c r="B20" s="59" t="s">
        <v>74</v>
      </c>
      <c r="C20" s="61"/>
      <c r="D20" s="50">
        <v>295950</v>
      </c>
      <c r="E20" s="50">
        <v>308554</v>
      </c>
      <c r="F20" s="50">
        <v>295272</v>
      </c>
      <c r="G20" s="50">
        <v>290741</v>
      </c>
      <c r="H20" s="50">
        <v>265585</v>
      </c>
      <c r="I20" s="50">
        <v>229316</v>
      </c>
      <c r="J20" s="50">
        <v>230348</v>
      </c>
      <c r="K20" s="50">
        <v>228911</v>
      </c>
      <c r="L20" s="50">
        <v>244904</v>
      </c>
      <c r="M20" s="50">
        <v>273443</v>
      </c>
      <c r="N20" s="50">
        <v>302188</v>
      </c>
      <c r="O20" s="50">
        <v>325736</v>
      </c>
      <c r="P20" s="50">
        <v>340707</v>
      </c>
      <c r="Q20" s="50">
        <v>432709</v>
      </c>
      <c r="R20" s="50">
        <v>486869</v>
      </c>
      <c r="S20" s="50">
        <v>553256</v>
      </c>
      <c r="T20" s="65"/>
    </row>
    <row r="21" spans="1:29" ht="19.5" customHeight="1">
      <c r="A21" s="61"/>
      <c r="B21" s="59" t="s">
        <v>75</v>
      </c>
      <c r="C21" s="61"/>
      <c r="D21" s="50">
        <v>64538</v>
      </c>
      <c r="E21" s="50">
        <v>59371</v>
      </c>
      <c r="F21" s="50">
        <v>49509</v>
      </c>
      <c r="G21" s="50">
        <v>44188</v>
      </c>
      <c r="H21" s="50">
        <v>50728</v>
      </c>
      <c r="I21" s="50">
        <v>42311</v>
      </c>
      <c r="J21" s="50">
        <v>42754</v>
      </c>
      <c r="K21" s="50">
        <v>41559</v>
      </c>
      <c r="L21" s="50">
        <v>44605</v>
      </c>
      <c r="M21" s="50">
        <v>49576</v>
      </c>
      <c r="N21" s="50">
        <v>54437</v>
      </c>
      <c r="O21" s="50">
        <v>58707</v>
      </c>
      <c r="P21" s="50">
        <v>61131</v>
      </c>
      <c r="Q21" s="50">
        <v>74803</v>
      </c>
      <c r="R21" s="50">
        <v>81936</v>
      </c>
      <c r="S21" s="50">
        <v>84670</v>
      </c>
      <c r="T21" s="65"/>
    </row>
    <row r="22" spans="1:29" ht="19.5" customHeight="1">
      <c r="A22" s="61"/>
      <c r="B22" s="59" t="s">
        <v>76</v>
      </c>
      <c r="C22" s="61"/>
      <c r="D22" s="50">
        <v>93661</v>
      </c>
      <c r="E22" s="50">
        <v>90516</v>
      </c>
      <c r="F22" s="50">
        <v>89235</v>
      </c>
      <c r="G22" s="50">
        <v>79182</v>
      </c>
      <c r="H22" s="50">
        <v>68830</v>
      </c>
      <c r="I22" s="50">
        <v>58831</v>
      </c>
      <c r="J22" s="50">
        <v>54849</v>
      </c>
      <c r="K22" s="50">
        <v>60678</v>
      </c>
      <c r="L22" s="50">
        <v>68300</v>
      </c>
      <c r="M22" s="50">
        <v>74186</v>
      </c>
      <c r="N22" s="50">
        <v>80405</v>
      </c>
      <c r="O22" s="50">
        <v>85601</v>
      </c>
      <c r="P22" s="50">
        <v>89498</v>
      </c>
      <c r="Q22" s="50">
        <v>112874</v>
      </c>
      <c r="R22" s="50">
        <v>134448</v>
      </c>
      <c r="S22" s="50">
        <v>153940</v>
      </c>
      <c r="T22" s="65"/>
    </row>
    <row r="23" spans="1:29" ht="19.5" customHeight="1">
      <c r="A23" s="61"/>
      <c r="B23" s="59" t="s">
        <v>77</v>
      </c>
      <c r="C23" s="61"/>
      <c r="D23" s="50">
        <v>325748</v>
      </c>
      <c r="E23" s="50">
        <v>289821</v>
      </c>
      <c r="F23" s="50">
        <v>334669</v>
      </c>
      <c r="G23" s="50">
        <v>309448</v>
      </c>
      <c r="H23" s="50">
        <v>282385</v>
      </c>
      <c r="I23" s="50">
        <v>234858</v>
      </c>
      <c r="J23" s="50">
        <v>234520</v>
      </c>
      <c r="K23" s="50">
        <v>255024</v>
      </c>
      <c r="L23" s="50">
        <v>284096</v>
      </c>
      <c r="M23" s="50">
        <v>312418</v>
      </c>
      <c r="N23" s="50">
        <v>338750</v>
      </c>
      <c r="O23" s="50">
        <v>354073</v>
      </c>
      <c r="P23" s="50">
        <v>348612</v>
      </c>
      <c r="Q23" s="50">
        <v>563547</v>
      </c>
      <c r="R23" s="50">
        <v>1052701</v>
      </c>
      <c r="S23" s="50">
        <v>682137</v>
      </c>
      <c r="T23" s="65"/>
    </row>
    <row r="24" spans="1:29" ht="19.5" customHeight="1">
      <c r="A24" s="61"/>
      <c r="B24" s="59" t="s">
        <v>78</v>
      </c>
      <c r="C24" s="61"/>
      <c r="D24" s="50">
        <v>66343</v>
      </c>
      <c r="E24" s="50">
        <v>51784</v>
      </c>
      <c r="F24" s="50">
        <v>51203</v>
      </c>
      <c r="G24" s="50">
        <v>39784</v>
      </c>
      <c r="H24" s="50">
        <v>33628</v>
      </c>
      <c r="I24" s="50">
        <v>35898</v>
      </c>
      <c r="J24" s="50">
        <v>33421</v>
      </c>
      <c r="K24" s="50">
        <v>31349</v>
      </c>
      <c r="L24" s="50">
        <v>32770</v>
      </c>
      <c r="M24" s="50">
        <v>34966</v>
      </c>
      <c r="N24" s="50">
        <v>40080</v>
      </c>
      <c r="O24" s="50">
        <v>41614</v>
      </c>
      <c r="P24" s="50">
        <v>38757</v>
      </c>
      <c r="Q24" s="50">
        <v>52921</v>
      </c>
      <c r="R24" s="50">
        <v>60727</v>
      </c>
      <c r="S24" s="50">
        <v>68708</v>
      </c>
      <c r="T24" s="65"/>
    </row>
    <row r="25" spans="1:29" ht="19.5" customHeight="1">
      <c r="A25" s="61"/>
      <c r="B25" s="58" t="s">
        <v>79</v>
      </c>
      <c r="C25" s="68"/>
      <c r="D25" s="48">
        <f>SUM(D26:D34)</f>
        <v>1491345</v>
      </c>
      <c r="E25" s="48">
        <f t="shared" ref="E25:S25" si="10">SUM(E26:E34)</f>
        <v>1428875</v>
      </c>
      <c r="F25" s="48">
        <f t="shared" si="10"/>
        <v>1459029</v>
      </c>
      <c r="G25" s="48">
        <f t="shared" si="10"/>
        <v>1457507</v>
      </c>
      <c r="H25" s="48">
        <f t="shared" si="10"/>
        <v>1380178</v>
      </c>
      <c r="I25" s="48">
        <f t="shared" si="10"/>
        <v>1269670</v>
      </c>
      <c r="J25" s="48">
        <f t="shared" si="10"/>
        <v>1266196</v>
      </c>
      <c r="K25" s="48">
        <f t="shared" si="10"/>
        <v>1272935</v>
      </c>
      <c r="L25" s="48">
        <f t="shared" si="10"/>
        <v>1322546</v>
      </c>
      <c r="M25" s="48">
        <f t="shared" ref="M25:N25" si="11">SUM(M26:M34)</f>
        <v>1442212</v>
      </c>
      <c r="N25" s="48">
        <f t="shared" si="11"/>
        <v>1512251</v>
      </c>
      <c r="O25" s="48">
        <f t="shared" si="10"/>
        <v>1579326</v>
      </c>
      <c r="P25" s="48">
        <f t="shared" si="10"/>
        <v>1485012</v>
      </c>
      <c r="Q25" s="48">
        <f t="shared" si="10"/>
        <v>1725242</v>
      </c>
      <c r="R25" s="48">
        <f t="shared" si="10"/>
        <v>1938295</v>
      </c>
      <c r="S25" s="48">
        <f t="shared" si="10"/>
        <v>2142397</v>
      </c>
      <c r="T25" s="65"/>
    </row>
    <row r="26" spans="1:29" ht="19.5" customHeight="1">
      <c r="A26" s="61"/>
      <c r="B26" s="59" t="s">
        <v>80</v>
      </c>
      <c r="C26" s="61"/>
      <c r="D26" s="50">
        <v>430464</v>
      </c>
      <c r="E26" s="50">
        <v>433803</v>
      </c>
      <c r="F26" s="50">
        <v>460084</v>
      </c>
      <c r="G26" s="50">
        <v>494063</v>
      </c>
      <c r="H26" s="50">
        <v>494783</v>
      </c>
      <c r="I26" s="50">
        <v>467651</v>
      </c>
      <c r="J26" s="50">
        <v>460384</v>
      </c>
      <c r="K26" s="50">
        <v>467526</v>
      </c>
      <c r="L26" s="50">
        <v>484950</v>
      </c>
      <c r="M26" s="50">
        <v>525615</v>
      </c>
      <c r="N26" s="50">
        <v>545027</v>
      </c>
      <c r="O26" s="50">
        <v>572917</v>
      </c>
      <c r="P26" s="50">
        <v>606991</v>
      </c>
      <c r="Q26" s="50">
        <v>616697</v>
      </c>
      <c r="R26" s="50">
        <v>713304</v>
      </c>
      <c r="S26" s="50">
        <v>768461</v>
      </c>
      <c r="T26" s="65"/>
      <c r="U26" s="49"/>
      <c r="V26" s="49"/>
      <c r="W26" s="49"/>
      <c r="X26" s="49"/>
      <c r="Y26" s="49"/>
      <c r="Z26" s="49"/>
      <c r="AA26" s="49"/>
      <c r="AB26" s="49"/>
    </row>
    <row r="27" spans="1:29" ht="19.5" customHeight="1">
      <c r="A27" s="61"/>
      <c r="B27" s="59" t="s">
        <v>81</v>
      </c>
      <c r="C27" s="61"/>
      <c r="D27" s="50">
        <v>81098</v>
      </c>
      <c r="E27" s="50">
        <v>80799</v>
      </c>
      <c r="F27" s="50">
        <v>80264</v>
      </c>
      <c r="G27" s="50">
        <v>75902</v>
      </c>
      <c r="H27" s="50">
        <v>74905</v>
      </c>
      <c r="I27" s="50">
        <v>74309</v>
      </c>
      <c r="J27" s="50">
        <v>75253</v>
      </c>
      <c r="K27" s="50">
        <v>83588</v>
      </c>
      <c r="L27" s="50">
        <v>82296</v>
      </c>
      <c r="M27" s="50">
        <v>91683</v>
      </c>
      <c r="N27" s="50">
        <v>91595</v>
      </c>
      <c r="O27" s="50">
        <v>92703</v>
      </c>
      <c r="P27" s="50">
        <v>92927</v>
      </c>
      <c r="Q27" s="50">
        <v>96945</v>
      </c>
      <c r="R27" s="50">
        <v>106442</v>
      </c>
      <c r="S27" s="50">
        <v>115157</v>
      </c>
      <c r="T27" s="65"/>
    </row>
    <row r="28" spans="1:29" ht="19.5" customHeight="1">
      <c r="A28" s="61"/>
      <c r="B28" s="59" t="s">
        <v>82</v>
      </c>
      <c r="C28" s="61"/>
      <c r="D28" s="50">
        <v>40741</v>
      </c>
      <c r="E28" s="50">
        <v>38256</v>
      </c>
      <c r="F28" s="50">
        <v>39067</v>
      </c>
      <c r="G28" s="50">
        <v>42348</v>
      </c>
      <c r="H28" s="50">
        <v>42756</v>
      </c>
      <c r="I28" s="50">
        <v>36938</v>
      </c>
      <c r="J28" s="50">
        <v>35549</v>
      </c>
      <c r="K28" s="50">
        <v>35204</v>
      </c>
      <c r="L28" s="50">
        <v>35586</v>
      </c>
      <c r="M28" s="50">
        <v>39832</v>
      </c>
      <c r="N28" s="50">
        <v>43110</v>
      </c>
      <c r="O28" s="50">
        <v>44905</v>
      </c>
      <c r="P28" s="50">
        <v>46713</v>
      </c>
      <c r="Q28" s="50">
        <v>57777</v>
      </c>
      <c r="R28" s="50">
        <v>59267</v>
      </c>
      <c r="S28" s="50">
        <v>62752</v>
      </c>
      <c r="T28" s="65"/>
      <c r="U28" s="49"/>
      <c r="V28" s="49"/>
      <c r="W28" s="49"/>
      <c r="X28" s="49"/>
      <c r="Y28" s="49"/>
      <c r="Z28" s="49"/>
      <c r="AA28" s="49"/>
      <c r="AB28" s="49"/>
      <c r="AC28" s="49"/>
    </row>
    <row r="29" spans="1:29" ht="19.5" customHeight="1">
      <c r="A29" s="61"/>
      <c r="B29" s="59" t="s">
        <v>83</v>
      </c>
      <c r="C29" s="61"/>
      <c r="D29" s="50">
        <v>66537</v>
      </c>
      <c r="E29" s="50">
        <v>65846</v>
      </c>
      <c r="F29" s="50">
        <v>60847</v>
      </c>
      <c r="G29" s="50">
        <v>61470</v>
      </c>
      <c r="H29" s="50">
        <v>57670</v>
      </c>
      <c r="I29" s="50">
        <v>48913</v>
      </c>
      <c r="J29" s="50">
        <v>47724</v>
      </c>
      <c r="K29" s="50">
        <v>49806</v>
      </c>
      <c r="L29" s="50">
        <v>51119</v>
      </c>
      <c r="M29" s="50">
        <v>55056</v>
      </c>
      <c r="N29" s="50">
        <v>59107</v>
      </c>
      <c r="O29" s="50">
        <v>62718</v>
      </c>
      <c r="P29" s="50">
        <v>63581</v>
      </c>
      <c r="Q29" s="50">
        <v>67029</v>
      </c>
      <c r="R29" s="50">
        <v>73586</v>
      </c>
      <c r="S29" s="50">
        <v>86690</v>
      </c>
      <c r="T29" s="65"/>
    </row>
    <row r="30" spans="1:29" ht="19.5" customHeight="1">
      <c r="A30" s="61"/>
      <c r="B30" s="59" t="s">
        <v>84</v>
      </c>
      <c r="C30" s="61"/>
      <c r="D30" s="50">
        <v>333367</v>
      </c>
      <c r="E30" s="50">
        <v>289358</v>
      </c>
      <c r="F30" s="50">
        <v>274350</v>
      </c>
      <c r="G30" s="50">
        <v>248964</v>
      </c>
      <c r="H30" s="50">
        <v>211049</v>
      </c>
      <c r="I30" s="50">
        <v>176338</v>
      </c>
      <c r="J30" s="50">
        <v>171943</v>
      </c>
      <c r="K30" s="50">
        <v>170890</v>
      </c>
      <c r="L30" s="50">
        <v>176533</v>
      </c>
      <c r="M30" s="50">
        <v>198494</v>
      </c>
      <c r="N30" s="50">
        <v>221219</v>
      </c>
      <c r="O30" s="50">
        <v>230893</v>
      </c>
      <c r="P30" s="50">
        <v>226498</v>
      </c>
      <c r="Q30" s="50">
        <v>294776</v>
      </c>
      <c r="R30" s="50">
        <v>324344</v>
      </c>
      <c r="S30" s="50">
        <v>353241</v>
      </c>
      <c r="T30" s="65"/>
    </row>
    <row r="31" spans="1:29" ht="19.5" customHeight="1">
      <c r="A31" s="61"/>
      <c r="B31" s="59" t="s">
        <v>85</v>
      </c>
      <c r="C31" s="61"/>
      <c r="D31" s="50">
        <v>58308</v>
      </c>
      <c r="E31" s="50">
        <v>58554</v>
      </c>
      <c r="F31" s="50">
        <v>65261</v>
      </c>
      <c r="G31" s="50">
        <v>68288</v>
      </c>
      <c r="H31" s="50">
        <v>60181</v>
      </c>
      <c r="I31" s="50">
        <v>59551</v>
      </c>
      <c r="J31" s="50">
        <v>62958</v>
      </c>
      <c r="K31" s="50">
        <v>64997</v>
      </c>
      <c r="L31" s="50">
        <v>65514</v>
      </c>
      <c r="M31" s="50">
        <v>69804</v>
      </c>
      <c r="N31" s="50">
        <v>72270</v>
      </c>
      <c r="O31" s="50">
        <v>74577</v>
      </c>
      <c r="P31" s="50">
        <v>70762</v>
      </c>
      <c r="Q31" s="50">
        <v>83115</v>
      </c>
      <c r="R31" s="50">
        <v>40626</v>
      </c>
      <c r="S31" s="50">
        <v>46371</v>
      </c>
      <c r="T31" s="65"/>
    </row>
    <row r="32" spans="1:29" ht="19.5" customHeight="1">
      <c r="A32" s="61"/>
      <c r="B32" s="59" t="s">
        <v>86</v>
      </c>
      <c r="C32" s="61"/>
      <c r="D32" s="50">
        <v>446364</v>
      </c>
      <c r="E32" s="50">
        <v>429871</v>
      </c>
      <c r="F32" s="50">
        <v>449892</v>
      </c>
      <c r="G32" s="50">
        <v>439868</v>
      </c>
      <c r="H32" s="50">
        <v>416813</v>
      </c>
      <c r="I32" s="50">
        <v>385499</v>
      </c>
      <c r="J32" s="50">
        <v>392372</v>
      </c>
      <c r="K32" s="50">
        <v>381847</v>
      </c>
      <c r="L32" s="50">
        <v>405586</v>
      </c>
      <c r="M32" s="50">
        <v>438218</v>
      </c>
      <c r="N32" s="50">
        <v>457479</v>
      </c>
      <c r="O32" s="50">
        <v>477351</v>
      </c>
      <c r="P32" s="50">
        <v>353184</v>
      </c>
      <c r="Q32" s="50">
        <v>479668</v>
      </c>
      <c r="R32" s="50">
        <v>582737</v>
      </c>
      <c r="S32" s="50">
        <v>646714</v>
      </c>
      <c r="T32" s="65"/>
    </row>
    <row r="33" spans="1:28" ht="19.5" customHeight="1">
      <c r="A33" s="61"/>
      <c r="B33" s="59" t="s">
        <v>87</v>
      </c>
      <c r="C33" s="61"/>
      <c r="D33" s="50">
        <v>1103</v>
      </c>
      <c r="E33" s="50">
        <v>708</v>
      </c>
      <c r="F33" s="50">
        <v>1042</v>
      </c>
      <c r="G33" s="50">
        <v>1419</v>
      </c>
      <c r="H33" s="50">
        <v>1229</v>
      </c>
      <c r="I33" s="50">
        <v>1019</v>
      </c>
      <c r="J33" s="50">
        <v>928</v>
      </c>
      <c r="K33" s="50">
        <v>834</v>
      </c>
      <c r="L33" s="50">
        <v>908</v>
      </c>
      <c r="M33" s="50">
        <v>1116</v>
      </c>
      <c r="N33" s="50">
        <v>1245</v>
      </c>
      <c r="O33" s="50">
        <v>1361</v>
      </c>
      <c r="P33" s="50">
        <v>922</v>
      </c>
      <c r="Q33" s="50">
        <v>1190</v>
      </c>
      <c r="R33" s="50">
        <v>1617</v>
      </c>
      <c r="S33" s="50">
        <v>1893</v>
      </c>
      <c r="T33" s="65"/>
    </row>
    <row r="34" spans="1:28" ht="19.5" customHeight="1">
      <c r="A34" s="62"/>
      <c r="B34" s="63" t="s">
        <v>88</v>
      </c>
      <c r="C34" s="62"/>
      <c r="D34" s="69">
        <v>33363</v>
      </c>
      <c r="E34" s="69">
        <v>31680</v>
      </c>
      <c r="F34" s="69">
        <v>28222</v>
      </c>
      <c r="G34" s="69">
        <v>25185</v>
      </c>
      <c r="H34" s="69">
        <v>20792</v>
      </c>
      <c r="I34" s="69">
        <v>19452</v>
      </c>
      <c r="J34" s="69">
        <v>19085</v>
      </c>
      <c r="K34" s="69">
        <v>18243</v>
      </c>
      <c r="L34" s="69">
        <v>20054</v>
      </c>
      <c r="M34" s="69">
        <v>22394</v>
      </c>
      <c r="N34" s="69">
        <v>21199</v>
      </c>
      <c r="O34" s="69">
        <v>21901</v>
      </c>
      <c r="P34" s="69">
        <v>23434</v>
      </c>
      <c r="Q34" s="69">
        <v>28045</v>
      </c>
      <c r="R34" s="69">
        <v>36372</v>
      </c>
      <c r="S34" s="69">
        <v>61118</v>
      </c>
      <c r="T34" s="70"/>
    </row>
    <row r="35" spans="1:28" ht="5.25" customHeight="1">
      <c r="B35" s="169"/>
      <c r="D35" s="50"/>
      <c r="E35" s="50"/>
      <c r="F35" s="50"/>
      <c r="G35" s="50"/>
      <c r="H35" s="50"/>
      <c r="I35" s="50"/>
      <c r="J35" s="50"/>
      <c r="K35" s="50"/>
      <c r="L35" s="50"/>
      <c r="M35" s="50"/>
      <c r="N35" s="50"/>
      <c r="O35" s="50"/>
      <c r="P35" s="50"/>
      <c r="Q35" s="50"/>
      <c r="R35" s="50"/>
      <c r="S35" s="50"/>
    </row>
    <row r="36" spans="1:28" ht="28.5" customHeight="1">
      <c r="B36" s="178" t="s">
        <v>298</v>
      </c>
      <c r="C36" s="179"/>
      <c r="D36" s="179"/>
      <c r="E36" s="179"/>
      <c r="F36" s="179"/>
      <c r="G36" s="179"/>
      <c r="H36" s="179"/>
      <c r="I36" s="179"/>
      <c r="J36" s="179"/>
      <c r="K36" s="179"/>
      <c r="L36" s="179"/>
      <c r="M36" s="179"/>
      <c r="N36" s="179"/>
      <c r="O36" s="179"/>
      <c r="P36" s="179"/>
      <c r="Q36" s="179"/>
      <c r="R36" s="179"/>
      <c r="S36" s="179"/>
    </row>
    <row r="37" spans="1:28" s="169" customFormat="1" ht="27" customHeight="1">
      <c r="B37" s="178" t="s">
        <v>297</v>
      </c>
      <c r="C37" s="179"/>
      <c r="D37" s="179"/>
      <c r="E37" s="179"/>
      <c r="F37" s="179"/>
      <c r="G37" s="179"/>
      <c r="H37" s="179"/>
      <c r="I37" s="179"/>
      <c r="J37" s="179"/>
      <c r="K37" s="179"/>
      <c r="L37" s="179"/>
      <c r="M37" s="179"/>
      <c r="N37" s="179"/>
      <c r="O37" s="179"/>
      <c r="P37" s="179"/>
      <c r="Q37" s="179"/>
      <c r="R37" s="179"/>
      <c r="S37" s="179"/>
    </row>
    <row r="38" spans="1:28" ht="5.25" customHeight="1" thickBot="1"/>
    <row r="39" spans="1:28" ht="14.25" customHeight="1" thickTop="1">
      <c r="A39" s="5"/>
      <c r="B39" s="5" t="s">
        <v>296</v>
      </c>
      <c r="C39" s="5"/>
      <c r="D39" s="5"/>
      <c r="E39" s="5"/>
      <c r="F39" s="5"/>
      <c r="G39" s="5"/>
      <c r="H39" s="5"/>
      <c r="I39" s="5"/>
      <c r="J39" s="5"/>
      <c r="K39" s="5"/>
      <c r="L39" s="5"/>
      <c r="M39" s="5"/>
      <c r="N39" s="5"/>
      <c r="O39" s="5"/>
      <c r="P39" s="5"/>
      <c r="Q39" s="5"/>
      <c r="R39" s="5"/>
      <c r="S39" s="5"/>
      <c r="T39" s="5"/>
    </row>
    <row r="40" spans="1:28" ht="5.25" customHeight="1">
      <c r="B40" s="8"/>
    </row>
    <row r="41" spans="1:28" ht="13.5" customHeight="1">
      <c r="B41" s="10" t="s">
        <v>283</v>
      </c>
    </row>
    <row r="42" spans="1:28" ht="19.5" customHeight="1"/>
    <row r="43" spans="1:28" ht="19.5" customHeight="1"/>
    <row r="44" spans="1:28" ht="19.5" customHeight="1">
      <c r="U44" s="49"/>
      <c r="V44" s="49"/>
      <c r="W44" s="49"/>
      <c r="X44" s="49"/>
      <c r="Y44" s="49"/>
      <c r="Z44" s="49"/>
      <c r="AA44" s="49"/>
      <c r="AB44" s="49"/>
    </row>
    <row r="45" spans="1:28" ht="19.5" customHeight="1"/>
    <row r="46" spans="1:28" ht="19.5" customHeight="1">
      <c r="U46" s="49"/>
      <c r="V46" s="49"/>
      <c r="W46" s="49"/>
      <c r="X46" s="49"/>
      <c r="Y46" s="49"/>
      <c r="Z46" s="49"/>
      <c r="AA46" s="49"/>
      <c r="AB46" s="49"/>
    </row>
    <row r="47" spans="1:28" ht="19.5" customHeight="1"/>
    <row r="48" spans="1:28" ht="19.5" customHeight="1"/>
    <row r="49" spans="21:28" ht="19.5" customHeight="1"/>
    <row r="50" spans="21:28" ht="19.5" customHeight="1">
      <c r="U50" s="49"/>
      <c r="V50" s="49"/>
      <c r="W50" s="49"/>
      <c r="X50" s="49"/>
      <c r="Y50" s="49"/>
      <c r="Z50" s="49"/>
      <c r="AA50" s="49"/>
      <c r="AB50" s="49"/>
    </row>
    <row r="51" spans="21:28" ht="19.5" customHeight="1"/>
    <row r="52" spans="21:28" ht="19.5" customHeight="1"/>
    <row r="53" spans="21:28" ht="19.5" customHeight="1"/>
    <row r="54" spans="21:28" ht="19.5" customHeight="1"/>
    <row r="55" spans="21:28" ht="19.5" customHeight="1">
      <c r="U55" s="49"/>
      <c r="V55" s="49"/>
      <c r="W55" s="49"/>
      <c r="X55" s="49"/>
      <c r="Y55" s="49"/>
      <c r="Z55" s="49"/>
      <c r="AA55" s="49"/>
      <c r="AB55" s="49"/>
    </row>
    <row r="56" spans="21:28" ht="19.5" customHeight="1"/>
    <row r="57" spans="21:28" ht="19.5" customHeight="1"/>
    <row r="58" spans="21:28" ht="19.5" customHeight="1"/>
    <row r="59" spans="21:28" ht="19.5" customHeight="1">
      <c r="U59" s="49"/>
      <c r="V59" s="49"/>
      <c r="W59" s="49"/>
      <c r="X59" s="49"/>
      <c r="Y59" s="49"/>
      <c r="Z59" s="49"/>
      <c r="AA59" s="49"/>
    </row>
    <row r="60" spans="21:28" ht="19.5" customHeight="1"/>
    <row r="61" spans="21:28" ht="3" customHeight="1"/>
    <row r="62" spans="21:28" ht="4.5" customHeight="1"/>
  </sheetData>
  <mergeCells count="4">
    <mergeCell ref="A9:B9"/>
    <mergeCell ref="B1:E1"/>
    <mergeCell ref="B36:S36"/>
    <mergeCell ref="B37:S37"/>
  </mergeCells>
  <hyperlinks>
    <hyperlink ref="B1" location="'Περιεχόμενα-Contents'!A1" display="Περιεχόμενα - Contents"/>
  </hyperlinks>
  <printOptions verticalCentered="1"/>
  <pageMargins left="0.43307086614173229" right="0.43307086614173229" top="0.78740157480314965" bottom="0.78740157480314965" header="0.31496062992125984" footer="0.31496062992125984"/>
  <pageSetup paperSize="9" scale="93" orientation="landscape" r:id="rId1"/>
  <colBreaks count="1" manualBreakCount="1">
    <brk id="20" max="1048575" man="1"/>
  </colBreaks>
  <ignoredErrors>
    <ignoredError sqref="B11:B30 D9:K9 N9:N34 O9 Q9:S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56"/>
  <sheetViews>
    <sheetView zoomScaleNormal="100" workbookViewId="0">
      <pane ySplit="9" topLeftCell="A10" activePane="bottomLeft" state="frozen"/>
      <selection pane="bottomLeft"/>
    </sheetView>
  </sheetViews>
  <sheetFormatPr defaultColWidth="10.7109375" defaultRowHeight="12.75"/>
  <cols>
    <col min="1" max="1" width="0.5703125" style="15" customWidth="1"/>
    <col min="2" max="2" width="8.85546875" style="15" customWidth="1"/>
    <col min="3" max="3" width="0.42578125" style="15" customWidth="1"/>
    <col min="4" max="19" width="10" style="15" customWidth="1"/>
    <col min="20" max="20" width="0.5703125" style="15" customWidth="1"/>
    <col min="21" max="16384" width="10.7109375" style="15"/>
  </cols>
  <sheetData>
    <row r="1" spans="1:27">
      <c r="A1" s="40"/>
      <c r="B1" s="177" t="s">
        <v>55</v>
      </c>
      <c r="C1" s="177"/>
      <c r="D1" s="177"/>
      <c r="E1" s="177"/>
      <c r="H1" s="40"/>
      <c r="K1" s="45"/>
      <c r="M1" s="45" t="s">
        <v>291</v>
      </c>
    </row>
    <row r="2" spans="1:27">
      <c r="H2" s="40"/>
      <c r="K2" s="45"/>
      <c r="M2" s="45" t="s">
        <v>290</v>
      </c>
    </row>
    <row r="3" spans="1:27">
      <c r="J3" s="41"/>
    </row>
    <row r="4" spans="1:27">
      <c r="J4" s="41"/>
    </row>
    <row r="5" spans="1:27" s="43" customFormat="1">
      <c r="A5" s="42" t="s">
        <v>236</v>
      </c>
      <c r="B5" s="42"/>
    </row>
    <row r="6" spans="1:27" s="43" customFormat="1" ht="13.5" thickBot="1">
      <c r="A6" s="42" t="s">
        <v>237</v>
      </c>
      <c r="B6" s="158"/>
      <c r="C6" s="158"/>
      <c r="D6" s="158"/>
      <c r="E6" s="158"/>
      <c r="F6" s="158"/>
      <c r="G6" s="158"/>
      <c r="H6" s="158"/>
      <c r="I6" s="158"/>
      <c r="J6" s="158"/>
      <c r="K6" s="159"/>
      <c r="L6" s="159"/>
      <c r="M6" s="159"/>
      <c r="N6" s="159"/>
      <c r="O6" s="159"/>
      <c r="P6" s="159"/>
      <c r="Q6" s="159"/>
      <c r="R6" s="159"/>
      <c r="S6" s="159"/>
    </row>
    <row r="7" spans="1:27" ht="4.5" customHeight="1" thickTop="1">
      <c r="A7" s="44"/>
      <c r="C7" s="45"/>
      <c r="D7" s="45"/>
      <c r="E7" s="45"/>
      <c r="F7" s="45"/>
      <c r="G7" s="45"/>
      <c r="H7" s="45"/>
      <c r="I7" s="45"/>
      <c r="J7" s="45"/>
    </row>
    <row r="8" spans="1:27">
      <c r="K8" s="46"/>
      <c r="L8" s="46"/>
      <c r="M8" s="46"/>
      <c r="N8" s="46"/>
      <c r="O8" s="46"/>
      <c r="P8" s="46"/>
      <c r="Q8" s="46"/>
      <c r="R8" s="46"/>
      <c r="S8" s="46" t="s">
        <v>0</v>
      </c>
      <c r="T8" s="46"/>
    </row>
    <row r="9" spans="1:27" ht="96" customHeight="1">
      <c r="A9" s="175" t="s">
        <v>178</v>
      </c>
      <c r="B9" s="176"/>
      <c r="C9" s="71"/>
      <c r="D9" s="54" t="s">
        <v>2</v>
      </c>
      <c r="E9" s="54" t="s">
        <v>23</v>
      </c>
      <c r="F9" s="54" t="s">
        <v>3</v>
      </c>
      <c r="G9" s="54" t="s">
        <v>4</v>
      </c>
      <c r="H9" s="54" t="s">
        <v>5</v>
      </c>
      <c r="I9" s="54" t="s">
        <v>6</v>
      </c>
      <c r="J9" s="54" t="s">
        <v>7</v>
      </c>
      <c r="K9" s="54" t="s">
        <v>24</v>
      </c>
      <c r="L9" s="54" t="s">
        <v>61</v>
      </c>
      <c r="M9" s="54" t="s">
        <v>200</v>
      </c>
      <c r="N9" s="54" t="s">
        <v>201</v>
      </c>
      <c r="O9" s="162">
        <v>2019</v>
      </c>
      <c r="P9" s="162">
        <v>2020</v>
      </c>
      <c r="Q9" s="54" t="s">
        <v>299</v>
      </c>
      <c r="R9" s="54" t="s">
        <v>300</v>
      </c>
      <c r="S9" s="54" t="s">
        <v>287</v>
      </c>
      <c r="T9" s="76"/>
    </row>
    <row r="10" spans="1:27" ht="19.5" customHeight="1">
      <c r="A10" s="57"/>
      <c r="B10" s="58" t="s">
        <v>64</v>
      </c>
      <c r="C10" s="47"/>
      <c r="D10" s="48">
        <f>D11+D16+D25</f>
        <v>2119042</v>
      </c>
      <c r="E10" s="48">
        <f t="shared" ref="E10:L10" si="0">E11+E16+E25</f>
        <v>1965376</v>
      </c>
      <c r="F10" s="48">
        <f t="shared" si="0"/>
        <v>1978255</v>
      </c>
      <c r="G10" s="48">
        <f t="shared" si="0"/>
        <v>1904749</v>
      </c>
      <c r="H10" s="48">
        <f t="shared" si="0"/>
        <v>1777190</v>
      </c>
      <c r="I10" s="48">
        <f t="shared" si="0"/>
        <v>1608991</v>
      </c>
      <c r="J10" s="48">
        <f t="shared" si="0"/>
        <v>1601694</v>
      </c>
      <c r="K10" s="48">
        <f t="shared" si="0"/>
        <v>1623556</v>
      </c>
      <c r="L10" s="48">
        <f t="shared" si="0"/>
        <v>1745952</v>
      </c>
      <c r="M10" s="48">
        <f t="shared" ref="M10:O10" si="1">M11+M16+M25</f>
        <v>1900358</v>
      </c>
      <c r="N10" s="48">
        <f t="shared" si="1"/>
        <v>2007225</v>
      </c>
      <c r="O10" s="48">
        <f t="shared" si="1"/>
        <v>2118309</v>
      </c>
      <c r="P10" s="48">
        <f t="shared" ref="P10" si="2">P11+P16+P25</f>
        <v>2072684</v>
      </c>
      <c r="Q10" s="48">
        <f t="shared" ref="Q10:R10" si="3">Q11+Q16+Q25</f>
        <v>2743509</v>
      </c>
      <c r="R10" s="48">
        <f t="shared" si="3"/>
        <v>3494213</v>
      </c>
      <c r="S10" s="48">
        <f t="shared" ref="S10" si="4">S11+S16+S25</f>
        <v>3416365</v>
      </c>
      <c r="T10" s="74"/>
    </row>
    <row r="11" spans="1:27" ht="19.5" customHeight="1">
      <c r="A11" s="57"/>
      <c r="B11" s="58" t="s">
        <v>65</v>
      </c>
      <c r="C11" s="47"/>
      <c r="D11" s="48">
        <f>SUM(D12:D15)</f>
        <v>236075</v>
      </c>
      <c r="E11" s="48">
        <f t="shared" ref="E11:L11" si="5">SUM(E12:E15)</f>
        <v>194750</v>
      </c>
      <c r="F11" s="48">
        <f t="shared" si="5"/>
        <v>201622</v>
      </c>
      <c r="G11" s="48">
        <f t="shared" si="5"/>
        <v>189757</v>
      </c>
      <c r="H11" s="48">
        <f t="shared" si="5"/>
        <v>173968</v>
      </c>
      <c r="I11" s="48">
        <f t="shared" si="5"/>
        <v>134484</v>
      </c>
      <c r="J11" s="48">
        <f t="shared" si="5"/>
        <v>142827</v>
      </c>
      <c r="K11" s="48">
        <f t="shared" si="5"/>
        <v>154662</v>
      </c>
      <c r="L11" s="48">
        <f t="shared" si="5"/>
        <v>164930</v>
      </c>
      <c r="M11" s="48">
        <f t="shared" ref="M11:O11" si="6">SUM(M12:M15)</f>
        <v>179551</v>
      </c>
      <c r="N11" s="48">
        <f t="shared" si="6"/>
        <v>186932</v>
      </c>
      <c r="O11" s="48">
        <f t="shared" si="6"/>
        <v>194986</v>
      </c>
      <c r="P11" s="48">
        <f t="shared" ref="P11" si="7">SUM(P12:P15)</f>
        <v>187404</v>
      </c>
      <c r="Q11" s="48">
        <f t="shared" ref="Q11:R11" si="8">SUM(Q12:Q15)</f>
        <v>218561</v>
      </c>
      <c r="R11" s="48">
        <f t="shared" si="8"/>
        <v>263486</v>
      </c>
      <c r="S11" s="48">
        <f t="shared" ref="S11" si="9">SUM(S12:S15)</f>
        <v>314239</v>
      </c>
      <c r="T11" s="65"/>
    </row>
    <row r="12" spans="1:27" ht="19.5" customHeight="1">
      <c r="A12" s="57"/>
      <c r="B12" s="59" t="s">
        <v>66</v>
      </c>
      <c r="C12" s="47"/>
      <c r="D12" s="50">
        <v>119682</v>
      </c>
      <c r="E12" s="50">
        <v>64608</v>
      </c>
      <c r="F12" s="50">
        <v>65750</v>
      </c>
      <c r="G12" s="50">
        <v>67995</v>
      </c>
      <c r="H12" s="50">
        <v>64753</v>
      </c>
      <c r="I12" s="50">
        <v>42959</v>
      </c>
      <c r="J12" s="50">
        <v>54112</v>
      </c>
      <c r="K12" s="50">
        <v>58995</v>
      </c>
      <c r="L12" s="51">
        <v>60840</v>
      </c>
      <c r="M12" s="51">
        <v>61804</v>
      </c>
      <c r="N12" s="51">
        <v>63118</v>
      </c>
      <c r="O12" s="51">
        <v>60143</v>
      </c>
      <c r="P12" s="51">
        <v>62226</v>
      </c>
      <c r="Q12" s="51">
        <v>79778</v>
      </c>
      <c r="R12" s="51">
        <v>98436</v>
      </c>
      <c r="S12" s="51">
        <v>127767</v>
      </c>
      <c r="T12" s="65"/>
      <c r="U12" s="49"/>
      <c r="V12" s="49"/>
      <c r="W12" s="49"/>
      <c r="X12" s="49"/>
      <c r="Y12" s="49"/>
      <c r="Z12" s="49"/>
      <c r="AA12" s="49"/>
    </row>
    <row r="13" spans="1:27" ht="19.5" customHeight="1">
      <c r="A13" s="57"/>
      <c r="B13" s="59" t="s">
        <v>67</v>
      </c>
      <c r="C13" s="47"/>
      <c r="D13" s="50">
        <v>83787</v>
      </c>
      <c r="E13" s="50">
        <v>96956</v>
      </c>
      <c r="F13" s="50">
        <v>94302</v>
      </c>
      <c r="G13" s="50">
        <v>82648</v>
      </c>
      <c r="H13" s="50">
        <v>72617</v>
      </c>
      <c r="I13" s="50">
        <v>60300</v>
      </c>
      <c r="J13" s="50">
        <v>57504</v>
      </c>
      <c r="K13" s="50">
        <v>59937</v>
      </c>
      <c r="L13" s="51">
        <v>64616</v>
      </c>
      <c r="M13" s="51">
        <v>72157</v>
      </c>
      <c r="N13" s="51">
        <v>75410</v>
      </c>
      <c r="O13" s="51">
        <v>82803</v>
      </c>
      <c r="P13" s="51">
        <v>75268</v>
      </c>
      <c r="Q13" s="51">
        <v>78254</v>
      </c>
      <c r="R13" s="51">
        <v>94582</v>
      </c>
      <c r="S13" s="51">
        <v>105750</v>
      </c>
      <c r="T13" s="65"/>
      <c r="V13" s="49"/>
    </row>
    <row r="14" spans="1:27" ht="19.5" customHeight="1">
      <c r="A14" s="57"/>
      <c r="B14" s="59" t="s">
        <v>68</v>
      </c>
      <c r="C14" s="47"/>
      <c r="D14" s="50">
        <v>29425</v>
      </c>
      <c r="E14" s="50">
        <v>29000</v>
      </c>
      <c r="F14" s="50">
        <v>37151</v>
      </c>
      <c r="G14" s="50">
        <v>35782</v>
      </c>
      <c r="H14" s="50">
        <v>33387</v>
      </c>
      <c r="I14" s="50">
        <v>29117</v>
      </c>
      <c r="J14" s="50">
        <v>28903</v>
      </c>
      <c r="K14" s="50">
        <v>33287</v>
      </c>
      <c r="L14" s="50">
        <v>36589</v>
      </c>
      <c r="M14" s="50">
        <v>42273</v>
      </c>
      <c r="N14" s="50">
        <v>44778</v>
      </c>
      <c r="O14" s="50">
        <v>48307</v>
      </c>
      <c r="P14" s="50">
        <v>45869</v>
      </c>
      <c r="Q14" s="50">
        <v>55875</v>
      </c>
      <c r="R14" s="50">
        <v>64932</v>
      </c>
      <c r="S14" s="50">
        <v>74031</v>
      </c>
      <c r="T14" s="65"/>
    </row>
    <row r="15" spans="1:27" ht="19.5" customHeight="1">
      <c r="A15" s="57"/>
      <c r="B15" s="59" t="s">
        <v>69</v>
      </c>
      <c r="C15" s="47"/>
      <c r="D15" s="50">
        <v>3181</v>
      </c>
      <c r="E15" s="50">
        <v>4186</v>
      </c>
      <c r="F15" s="50">
        <v>4419</v>
      </c>
      <c r="G15" s="50">
        <v>3332</v>
      </c>
      <c r="H15" s="50">
        <v>3211</v>
      </c>
      <c r="I15" s="50">
        <v>2108</v>
      </c>
      <c r="J15" s="50">
        <v>2308</v>
      </c>
      <c r="K15" s="50">
        <v>2443</v>
      </c>
      <c r="L15" s="50">
        <v>2885</v>
      </c>
      <c r="M15" s="50">
        <v>3317</v>
      </c>
      <c r="N15" s="50">
        <v>3626</v>
      </c>
      <c r="O15" s="50">
        <v>3733</v>
      </c>
      <c r="P15" s="50">
        <v>4041</v>
      </c>
      <c r="Q15" s="50">
        <v>4654</v>
      </c>
      <c r="R15" s="50">
        <v>5536</v>
      </c>
      <c r="S15" s="50">
        <v>6691</v>
      </c>
      <c r="T15" s="65"/>
    </row>
    <row r="16" spans="1:27" ht="19.5" customHeight="1">
      <c r="A16" s="57"/>
      <c r="B16" s="58" t="s">
        <v>70</v>
      </c>
      <c r="C16" s="52"/>
      <c r="D16" s="48">
        <f>SUM(D17:D24)</f>
        <v>902380</v>
      </c>
      <c r="E16" s="48">
        <f t="shared" ref="E16:L16" si="10">SUM(E17:E24)</f>
        <v>849637</v>
      </c>
      <c r="F16" s="48">
        <f t="shared" si="10"/>
        <v>866012</v>
      </c>
      <c r="G16" s="48">
        <f t="shared" si="10"/>
        <v>821833</v>
      </c>
      <c r="H16" s="48">
        <f t="shared" si="10"/>
        <v>757426</v>
      </c>
      <c r="I16" s="48">
        <f t="shared" si="10"/>
        <v>696723</v>
      </c>
      <c r="J16" s="48">
        <f t="shared" si="10"/>
        <v>682076</v>
      </c>
      <c r="K16" s="48">
        <f t="shared" si="10"/>
        <v>682185</v>
      </c>
      <c r="L16" s="48">
        <f t="shared" si="10"/>
        <v>744383</v>
      </c>
      <c r="M16" s="48">
        <f t="shared" ref="M16:P16" si="11">SUM(M17:M24)</f>
        <v>805502</v>
      </c>
      <c r="N16" s="48">
        <f t="shared" si="11"/>
        <v>864294</v>
      </c>
      <c r="O16" s="48">
        <f t="shared" si="11"/>
        <v>920618</v>
      </c>
      <c r="P16" s="48">
        <f t="shared" si="11"/>
        <v>921987</v>
      </c>
      <c r="Q16" s="48">
        <f t="shared" ref="Q16:S16" si="12">SUM(Q17:Q24)</f>
        <v>1411460</v>
      </c>
      <c r="R16" s="48">
        <f t="shared" si="12"/>
        <v>2015618</v>
      </c>
      <c r="S16" s="48">
        <f t="shared" si="12"/>
        <v>1746202</v>
      </c>
      <c r="T16" s="74"/>
      <c r="U16" s="49"/>
      <c r="V16" s="49"/>
      <c r="W16" s="49"/>
      <c r="X16" s="49"/>
      <c r="Y16" s="49"/>
      <c r="Z16" s="49"/>
      <c r="AA16" s="49"/>
    </row>
    <row r="17" spans="1:29" ht="20.25" customHeight="1">
      <c r="A17" s="60"/>
      <c r="B17" s="59" t="s">
        <v>71</v>
      </c>
      <c r="C17" s="52"/>
      <c r="D17" s="50">
        <v>70102</v>
      </c>
      <c r="E17" s="50">
        <v>70208</v>
      </c>
      <c r="F17" s="50">
        <v>79123</v>
      </c>
      <c r="G17" s="50">
        <v>82253</v>
      </c>
      <c r="H17" s="50">
        <v>87065</v>
      </c>
      <c r="I17" s="50">
        <v>85498</v>
      </c>
      <c r="J17" s="50">
        <v>88612</v>
      </c>
      <c r="K17" s="50">
        <v>82296</v>
      </c>
      <c r="L17" s="50">
        <v>84560</v>
      </c>
      <c r="M17" s="50">
        <v>83282</v>
      </c>
      <c r="N17" s="50">
        <v>85623</v>
      </c>
      <c r="O17" s="50">
        <v>93374</v>
      </c>
      <c r="P17" s="50">
        <v>90640</v>
      </c>
      <c r="Q17" s="50">
        <v>220545</v>
      </c>
      <c r="R17" s="50">
        <v>274723</v>
      </c>
      <c r="S17" s="50">
        <v>279206</v>
      </c>
      <c r="T17" s="65"/>
    </row>
    <row r="18" spans="1:29" ht="20.25" customHeight="1">
      <c r="A18" s="60"/>
      <c r="B18" s="59" t="s">
        <v>72</v>
      </c>
      <c r="C18" s="52"/>
      <c r="D18" s="50">
        <v>18496</v>
      </c>
      <c r="E18" s="50">
        <v>10759</v>
      </c>
      <c r="F18" s="50">
        <v>12533</v>
      </c>
      <c r="G18" s="50">
        <v>12968</v>
      </c>
      <c r="H18" s="50">
        <v>14870</v>
      </c>
      <c r="I18" s="50">
        <v>11348</v>
      </c>
      <c r="J18" s="50">
        <v>10108</v>
      </c>
      <c r="K18" s="50">
        <v>6514</v>
      </c>
      <c r="L18" s="50">
        <v>10104</v>
      </c>
      <c r="M18" s="50">
        <v>14131</v>
      </c>
      <c r="N18" s="50">
        <v>9454</v>
      </c>
      <c r="O18" s="50">
        <v>9753</v>
      </c>
      <c r="P18" s="50">
        <v>9275</v>
      </c>
      <c r="Q18" s="50">
        <v>15487</v>
      </c>
      <c r="R18" s="50">
        <v>14356</v>
      </c>
      <c r="S18" s="50">
        <v>13088</v>
      </c>
      <c r="T18" s="65"/>
      <c r="U18" s="49"/>
      <c r="V18" s="49"/>
      <c r="W18" s="49"/>
      <c r="X18" s="49"/>
      <c r="Y18" s="49"/>
      <c r="Z18" s="49"/>
      <c r="AA18" s="49"/>
    </row>
    <row r="19" spans="1:29" ht="19.5" customHeight="1">
      <c r="A19" s="61"/>
      <c r="B19" s="59" t="s">
        <v>73</v>
      </c>
      <c r="D19" s="50">
        <v>230201</v>
      </c>
      <c r="E19" s="50">
        <v>227171</v>
      </c>
      <c r="F19" s="50">
        <v>216422</v>
      </c>
      <c r="G19" s="50">
        <v>208778</v>
      </c>
      <c r="H19" s="50">
        <v>192463</v>
      </c>
      <c r="I19" s="50">
        <v>206216</v>
      </c>
      <c r="J19" s="50">
        <v>194001</v>
      </c>
      <c r="K19" s="50">
        <v>190826</v>
      </c>
      <c r="L19" s="50">
        <v>207424</v>
      </c>
      <c r="M19" s="50">
        <v>210800</v>
      </c>
      <c r="N19" s="50">
        <v>221720</v>
      </c>
      <c r="O19" s="50">
        <v>234054</v>
      </c>
      <c r="P19" s="50">
        <v>213030</v>
      </c>
      <c r="Q19" s="50">
        <v>263434</v>
      </c>
      <c r="R19" s="50">
        <v>307891</v>
      </c>
      <c r="S19" s="50">
        <v>357719</v>
      </c>
      <c r="T19" s="65"/>
      <c r="U19" s="49"/>
      <c r="V19" s="49"/>
      <c r="W19" s="49"/>
      <c r="X19" s="49"/>
      <c r="Y19" s="49"/>
      <c r="Z19" s="49"/>
      <c r="AA19" s="49"/>
    </row>
    <row r="20" spans="1:29" ht="19.5" customHeight="1">
      <c r="A20" s="61"/>
      <c r="B20" s="59" t="s">
        <v>74</v>
      </c>
      <c r="D20" s="50">
        <v>188856</v>
      </c>
      <c r="E20" s="50">
        <v>196278</v>
      </c>
      <c r="F20" s="50">
        <v>189047</v>
      </c>
      <c r="G20" s="50">
        <v>185534</v>
      </c>
      <c r="H20" s="50">
        <v>163977</v>
      </c>
      <c r="I20" s="50">
        <v>142887</v>
      </c>
      <c r="J20" s="50">
        <v>147990</v>
      </c>
      <c r="K20" s="50">
        <v>147416</v>
      </c>
      <c r="L20" s="50">
        <v>161067</v>
      </c>
      <c r="M20" s="50">
        <v>183769</v>
      </c>
      <c r="N20" s="50">
        <v>201895</v>
      </c>
      <c r="O20" s="50">
        <v>220215</v>
      </c>
      <c r="P20" s="50">
        <v>239653</v>
      </c>
      <c r="Q20" s="50">
        <v>318216</v>
      </c>
      <c r="R20" s="50">
        <v>348047</v>
      </c>
      <c r="S20" s="50">
        <v>380168</v>
      </c>
      <c r="T20" s="65"/>
    </row>
    <row r="21" spans="1:29" ht="19.5" customHeight="1">
      <c r="A21" s="61"/>
      <c r="B21" s="59" t="s">
        <v>75</v>
      </c>
      <c r="D21" s="50">
        <v>44847</v>
      </c>
      <c r="E21" s="50">
        <v>39990</v>
      </c>
      <c r="F21" s="50">
        <v>32263</v>
      </c>
      <c r="G21" s="50">
        <v>29116</v>
      </c>
      <c r="H21" s="50">
        <v>32738</v>
      </c>
      <c r="I21" s="50">
        <v>27370</v>
      </c>
      <c r="J21" s="50">
        <v>25974</v>
      </c>
      <c r="K21" s="50">
        <v>25332</v>
      </c>
      <c r="L21" s="50">
        <v>27220</v>
      </c>
      <c r="M21" s="50">
        <v>31072</v>
      </c>
      <c r="N21" s="50">
        <v>35294</v>
      </c>
      <c r="O21" s="50">
        <v>35992</v>
      </c>
      <c r="P21" s="50">
        <v>40550</v>
      </c>
      <c r="Q21" s="50">
        <v>50201</v>
      </c>
      <c r="R21" s="50">
        <v>51352</v>
      </c>
      <c r="S21" s="50">
        <v>51833</v>
      </c>
      <c r="T21" s="65"/>
    </row>
    <row r="22" spans="1:29" ht="19.5" customHeight="1">
      <c r="A22" s="61"/>
      <c r="B22" s="59" t="s">
        <v>76</v>
      </c>
      <c r="D22" s="50">
        <v>67377</v>
      </c>
      <c r="E22" s="50">
        <v>65499</v>
      </c>
      <c r="F22" s="50">
        <v>60469</v>
      </c>
      <c r="G22" s="50">
        <v>55242</v>
      </c>
      <c r="H22" s="50">
        <v>46008</v>
      </c>
      <c r="I22" s="50">
        <v>39682</v>
      </c>
      <c r="J22" s="50">
        <v>37589</v>
      </c>
      <c r="K22" s="50">
        <v>43090</v>
      </c>
      <c r="L22" s="50">
        <v>48754</v>
      </c>
      <c r="M22" s="50">
        <v>55138</v>
      </c>
      <c r="N22" s="50">
        <v>60427</v>
      </c>
      <c r="O22" s="50">
        <v>64091</v>
      </c>
      <c r="P22" s="50">
        <v>68799</v>
      </c>
      <c r="Q22" s="50">
        <v>82928</v>
      </c>
      <c r="R22" s="50">
        <v>97861</v>
      </c>
      <c r="S22" s="50">
        <v>113260</v>
      </c>
      <c r="T22" s="65"/>
    </row>
    <row r="23" spans="1:29" ht="19.5" customHeight="1">
      <c r="A23" s="61"/>
      <c r="B23" s="59" t="s">
        <v>77</v>
      </c>
      <c r="D23" s="50">
        <v>237110</v>
      </c>
      <c r="E23" s="50">
        <v>204168</v>
      </c>
      <c r="F23" s="50">
        <v>237939</v>
      </c>
      <c r="G23" s="50">
        <v>221300</v>
      </c>
      <c r="H23" s="50">
        <v>197822</v>
      </c>
      <c r="I23" s="50">
        <v>158358</v>
      </c>
      <c r="J23" s="50">
        <v>155497</v>
      </c>
      <c r="K23" s="50">
        <v>164661</v>
      </c>
      <c r="L23" s="50">
        <v>182675</v>
      </c>
      <c r="M23" s="50">
        <v>203980</v>
      </c>
      <c r="N23" s="50">
        <v>223220</v>
      </c>
      <c r="O23" s="50">
        <v>236371</v>
      </c>
      <c r="P23" s="50">
        <v>233599</v>
      </c>
      <c r="Q23" s="50">
        <v>426056</v>
      </c>
      <c r="R23" s="50">
        <v>878408</v>
      </c>
      <c r="S23" s="50">
        <v>500667</v>
      </c>
      <c r="T23" s="65"/>
    </row>
    <row r="24" spans="1:29" ht="19.5" customHeight="1">
      <c r="A24" s="61"/>
      <c r="B24" s="59" t="s">
        <v>78</v>
      </c>
      <c r="D24" s="50">
        <v>45391</v>
      </c>
      <c r="E24" s="50">
        <v>35564</v>
      </c>
      <c r="F24" s="50">
        <v>38216</v>
      </c>
      <c r="G24" s="50">
        <v>26642</v>
      </c>
      <c r="H24" s="50">
        <v>22483</v>
      </c>
      <c r="I24" s="50">
        <v>25364</v>
      </c>
      <c r="J24" s="50">
        <v>22305</v>
      </c>
      <c r="K24" s="50">
        <v>22050</v>
      </c>
      <c r="L24" s="50">
        <v>22579</v>
      </c>
      <c r="M24" s="50">
        <v>23330</v>
      </c>
      <c r="N24" s="50">
        <v>26661</v>
      </c>
      <c r="O24" s="50">
        <v>26768</v>
      </c>
      <c r="P24" s="50">
        <v>26441</v>
      </c>
      <c r="Q24" s="50">
        <v>34593</v>
      </c>
      <c r="R24" s="50">
        <v>42980</v>
      </c>
      <c r="S24" s="50">
        <v>50261</v>
      </c>
      <c r="T24" s="65"/>
    </row>
    <row r="25" spans="1:29" ht="19.5" customHeight="1">
      <c r="A25" s="61"/>
      <c r="B25" s="58" t="s">
        <v>79</v>
      </c>
      <c r="C25" s="53"/>
      <c r="D25" s="48">
        <f>SUM(D26:D34)</f>
        <v>980587</v>
      </c>
      <c r="E25" s="48">
        <f t="shared" ref="E25:L25" si="13">SUM(E26:E34)</f>
        <v>920989</v>
      </c>
      <c r="F25" s="48">
        <f t="shared" si="13"/>
        <v>910621</v>
      </c>
      <c r="G25" s="48">
        <f t="shared" si="13"/>
        <v>893159</v>
      </c>
      <c r="H25" s="48">
        <f t="shared" si="13"/>
        <v>845796</v>
      </c>
      <c r="I25" s="48">
        <f t="shared" si="13"/>
        <v>777784</v>
      </c>
      <c r="J25" s="48">
        <f t="shared" si="13"/>
        <v>776791</v>
      </c>
      <c r="K25" s="48">
        <f t="shared" si="13"/>
        <v>786709</v>
      </c>
      <c r="L25" s="48">
        <f t="shared" si="13"/>
        <v>836639</v>
      </c>
      <c r="M25" s="48">
        <f t="shared" ref="M25:P25" si="14">SUM(M26:M34)</f>
        <v>915305</v>
      </c>
      <c r="N25" s="48">
        <f t="shared" si="14"/>
        <v>955999</v>
      </c>
      <c r="O25" s="48">
        <f t="shared" si="14"/>
        <v>1002705</v>
      </c>
      <c r="P25" s="48">
        <f t="shared" si="14"/>
        <v>963293</v>
      </c>
      <c r="Q25" s="48">
        <f t="shared" ref="Q25:S25" si="15">SUM(Q26:Q34)</f>
        <v>1113488</v>
      </c>
      <c r="R25" s="48">
        <f t="shared" si="15"/>
        <v>1215109</v>
      </c>
      <c r="S25" s="48">
        <f t="shared" si="15"/>
        <v>1355924</v>
      </c>
      <c r="T25" s="74"/>
    </row>
    <row r="26" spans="1:29" ht="19.5" customHeight="1">
      <c r="A26" s="61"/>
      <c r="B26" s="59" t="s">
        <v>80</v>
      </c>
      <c r="D26" s="50">
        <v>282751</v>
      </c>
      <c r="E26" s="50">
        <v>278586</v>
      </c>
      <c r="F26" s="50">
        <v>276605</v>
      </c>
      <c r="G26" s="50">
        <v>306756</v>
      </c>
      <c r="H26" s="50">
        <v>311803</v>
      </c>
      <c r="I26" s="50">
        <v>293053</v>
      </c>
      <c r="J26" s="50">
        <v>282501</v>
      </c>
      <c r="K26" s="50">
        <v>289838</v>
      </c>
      <c r="L26" s="50">
        <v>309646</v>
      </c>
      <c r="M26" s="50">
        <v>335609</v>
      </c>
      <c r="N26" s="50">
        <v>345991</v>
      </c>
      <c r="O26" s="50">
        <v>365533</v>
      </c>
      <c r="P26" s="50">
        <v>404455</v>
      </c>
      <c r="Q26" s="50">
        <v>410943</v>
      </c>
      <c r="R26" s="50">
        <v>470592</v>
      </c>
      <c r="S26" s="50">
        <v>515246</v>
      </c>
      <c r="T26" s="65"/>
      <c r="U26" s="49"/>
      <c r="V26" s="49"/>
      <c r="W26" s="49"/>
      <c r="X26" s="49"/>
      <c r="Y26" s="49"/>
      <c r="Z26" s="49"/>
      <c r="AA26" s="49"/>
      <c r="AB26" s="49"/>
    </row>
    <row r="27" spans="1:29" ht="19.5" customHeight="1">
      <c r="A27" s="61"/>
      <c r="B27" s="59" t="s">
        <v>81</v>
      </c>
      <c r="D27" s="50">
        <v>56774</v>
      </c>
      <c r="E27" s="50">
        <v>55712</v>
      </c>
      <c r="F27" s="50">
        <v>53965</v>
      </c>
      <c r="G27" s="50">
        <v>47191</v>
      </c>
      <c r="H27" s="50">
        <v>46103</v>
      </c>
      <c r="I27" s="50">
        <v>45017</v>
      </c>
      <c r="J27" s="50">
        <v>45976</v>
      </c>
      <c r="K27" s="50">
        <v>51818</v>
      </c>
      <c r="L27" s="50">
        <v>51368</v>
      </c>
      <c r="M27" s="50">
        <v>57681</v>
      </c>
      <c r="N27" s="50">
        <v>58097</v>
      </c>
      <c r="O27" s="50">
        <v>59929</v>
      </c>
      <c r="P27" s="50">
        <v>60522</v>
      </c>
      <c r="Q27" s="50">
        <v>60589</v>
      </c>
      <c r="R27" s="50">
        <v>64075</v>
      </c>
      <c r="S27" s="50">
        <v>73269</v>
      </c>
      <c r="T27" s="65"/>
    </row>
    <row r="28" spans="1:29" ht="19.5" customHeight="1">
      <c r="A28" s="61"/>
      <c r="B28" s="59" t="s">
        <v>82</v>
      </c>
      <c r="D28" s="50">
        <v>31892</v>
      </c>
      <c r="E28" s="50">
        <v>28637</v>
      </c>
      <c r="F28" s="50">
        <v>29784</v>
      </c>
      <c r="G28" s="50">
        <v>32620</v>
      </c>
      <c r="H28" s="50">
        <v>32114</v>
      </c>
      <c r="I28" s="50">
        <v>27083</v>
      </c>
      <c r="J28" s="50">
        <v>26312</v>
      </c>
      <c r="K28" s="50">
        <v>25386</v>
      </c>
      <c r="L28" s="50">
        <v>25868</v>
      </c>
      <c r="M28" s="50">
        <v>28029</v>
      </c>
      <c r="N28" s="50">
        <v>29278</v>
      </c>
      <c r="O28" s="50">
        <v>29584</v>
      </c>
      <c r="P28" s="50">
        <v>34532</v>
      </c>
      <c r="Q28" s="50">
        <v>41130</v>
      </c>
      <c r="R28" s="50">
        <v>41213</v>
      </c>
      <c r="S28" s="50">
        <v>43061</v>
      </c>
      <c r="T28" s="65"/>
      <c r="U28" s="49"/>
      <c r="V28" s="49"/>
      <c r="W28" s="49"/>
      <c r="X28" s="49"/>
      <c r="Y28" s="49"/>
      <c r="Z28" s="49"/>
      <c r="AA28" s="49"/>
      <c r="AB28" s="49"/>
      <c r="AC28" s="49"/>
    </row>
    <row r="29" spans="1:29" ht="19.5" customHeight="1">
      <c r="A29" s="61"/>
      <c r="B29" s="59" t="s">
        <v>83</v>
      </c>
      <c r="D29" s="50">
        <v>46951</v>
      </c>
      <c r="E29" s="50">
        <v>47095</v>
      </c>
      <c r="F29" s="50">
        <v>40336</v>
      </c>
      <c r="G29" s="50">
        <v>41224</v>
      </c>
      <c r="H29" s="50">
        <v>37042</v>
      </c>
      <c r="I29" s="50">
        <v>32974</v>
      </c>
      <c r="J29" s="50">
        <v>30355</v>
      </c>
      <c r="K29" s="50">
        <v>33752</v>
      </c>
      <c r="L29" s="50">
        <v>34958</v>
      </c>
      <c r="M29" s="50">
        <v>37005</v>
      </c>
      <c r="N29" s="50">
        <v>39636</v>
      </c>
      <c r="O29" s="50">
        <v>43438</v>
      </c>
      <c r="P29" s="50">
        <v>45170</v>
      </c>
      <c r="Q29" s="50">
        <v>44976</v>
      </c>
      <c r="R29" s="50">
        <v>47088</v>
      </c>
      <c r="S29" s="50">
        <v>57709</v>
      </c>
      <c r="T29" s="65"/>
    </row>
    <row r="30" spans="1:29" ht="19.5" customHeight="1">
      <c r="A30" s="61"/>
      <c r="B30" s="59" t="s">
        <v>84</v>
      </c>
      <c r="D30" s="50">
        <v>215729</v>
      </c>
      <c r="E30" s="50">
        <v>184278</v>
      </c>
      <c r="F30" s="50">
        <v>163805</v>
      </c>
      <c r="G30" s="50">
        <v>143418</v>
      </c>
      <c r="H30" s="50">
        <v>120885</v>
      </c>
      <c r="I30" s="50">
        <v>97492</v>
      </c>
      <c r="J30" s="50">
        <v>99798</v>
      </c>
      <c r="K30" s="50">
        <v>101004</v>
      </c>
      <c r="L30" s="50">
        <v>107846</v>
      </c>
      <c r="M30" s="50">
        <v>123850</v>
      </c>
      <c r="N30" s="50">
        <v>139737</v>
      </c>
      <c r="O30" s="50">
        <v>145988</v>
      </c>
      <c r="P30" s="50">
        <v>146506</v>
      </c>
      <c r="Q30" s="50">
        <v>181332</v>
      </c>
      <c r="R30" s="50">
        <v>201765</v>
      </c>
      <c r="S30" s="50">
        <v>222083</v>
      </c>
      <c r="T30" s="65"/>
    </row>
    <row r="31" spans="1:29" ht="19.5" customHeight="1">
      <c r="A31" s="61"/>
      <c r="B31" s="59" t="s">
        <v>85</v>
      </c>
      <c r="D31" s="50">
        <v>42324</v>
      </c>
      <c r="E31" s="50">
        <v>40845</v>
      </c>
      <c r="F31" s="50">
        <v>47477</v>
      </c>
      <c r="G31" s="50">
        <v>50985</v>
      </c>
      <c r="H31" s="50">
        <v>44870</v>
      </c>
      <c r="I31" s="50">
        <v>45005</v>
      </c>
      <c r="J31" s="50">
        <v>47897</v>
      </c>
      <c r="K31" s="50">
        <v>49499</v>
      </c>
      <c r="L31" s="50">
        <v>50553</v>
      </c>
      <c r="M31" s="50">
        <v>55168</v>
      </c>
      <c r="N31" s="50">
        <v>57785</v>
      </c>
      <c r="O31" s="50">
        <v>57816</v>
      </c>
      <c r="P31" s="50">
        <v>56244</v>
      </c>
      <c r="Q31" s="50">
        <v>66458</v>
      </c>
      <c r="R31" s="50">
        <v>27013</v>
      </c>
      <c r="S31" s="50">
        <v>30930</v>
      </c>
      <c r="T31" s="65"/>
    </row>
    <row r="32" spans="1:29" ht="19.5" customHeight="1">
      <c r="A32" s="61"/>
      <c r="B32" s="59" t="s">
        <v>86</v>
      </c>
      <c r="D32" s="50">
        <v>282629</v>
      </c>
      <c r="E32" s="50">
        <v>265740</v>
      </c>
      <c r="F32" s="50">
        <v>279786</v>
      </c>
      <c r="G32" s="50">
        <v>254461</v>
      </c>
      <c r="H32" s="50">
        <v>239987</v>
      </c>
      <c r="I32" s="50">
        <v>224339</v>
      </c>
      <c r="J32" s="50">
        <v>231332</v>
      </c>
      <c r="K32" s="50">
        <v>223692</v>
      </c>
      <c r="L32" s="50">
        <v>244155</v>
      </c>
      <c r="M32" s="50">
        <v>263614</v>
      </c>
      <c r="N32" s="50">
        <v>272211</v>
      </c>
      <c r="O32" s="50">
        <v>286578</v>
      </c>
      <c r="P32" s="50">
        <v>202062</v>
      </c>
      <c r="Q32" s="50">
        <v>293818</v>
      </c>
      <c r="R32" s="50">
        <v>347218</v>
      </c>
      <c r="S32" s="50">
        <v>392348</v>
      </c>
      <c r="T32" s="65"/>
    </row>
    <row r="33" spans="1:28" ht="19.5" customHeight="1">
      <c r="A33" s="61"/>
      <c r="B33" s="59" t="s">
        <v>87</v>
      </c>
      <c r="D33" s="50">
        <v>798</v>
      </c>
      <c r="E33" s="50">
        <v>527</v>
      </c>
      <c r="F33" s="50">
        <v>641</v>
      </c>
      <c r="G33" s="50">
        <v>900</v>
      </c>
      <c r="H33" s="50">
        <v>715</v>
      </c>
      <c r="I33" s="50">
        <v>550</v>
      </c>
      <c r="J33" s="50">
        <v>524</v>
      </c>
      <c r="K33" s="50">
        <v>497</v>
      </c>
      <c r="L33" s="50">
        <v>605</v>
      </c>
      <c r="M33" s="50">
        <v>706</v>
      </c>
      <c r="N33" s="50">
        <v>913</v>
      </c>
      <c r="O33" s="50">
        <v>969</v>
      </c>
      <c r="P33" s="50">
        <v>512</v>
      </c>
      <c r="Q33" s="50">
        <v>729</v>
      </c>
      <c r="R33" s="50">
        <v>1027</v>
      </c>
      <c r="S33" s="50">
        <v>1046</v>
      </c>
      <c r="T33" s="65"/>
    </row>
    <row r="34" spans="1:28" ht="19.5" customHeight="1">
      <c r="A34" s="62"/>
      <c r="B34" s="63" t="s">
        <v>88</v>
      </c>
      <c r="C34" s="75"/>
      <c r="D34" s="69">
        <v>20739</v>
      </c>
      <c r="E34" s="69">
        <v>19569</v>
      </c>
      <c r="F34" s="69">
        <v>18222</v>
      </c>
      <c r="G34" s="69">
        <v>15604</v>
      </c>
      <c r="H34" s="69">
        <v>12277</v>
      </c>
      <c r="I34" s="69">
        <v>12271</v>
      </c>
      <c r="J34" s="69">
        <v>12096</v>
      </c>
      <c r="K34" s="69">
        <v>11223</v>
      </c>
      <c r="L34" s="69">
        <v>11640</v>
      </c>
      <c r="M34" s="69">
        <v>13643</v>
      </c>
      <c r="N34" s="69">
        <v>12351</v>
      </c>
      <c r="O34" s="69">
        <v>12870</v>
      </c>
      <c r="P34" s="69">
        <v>13290</v>
      </c>
      <c r="Q34" s="69">
        <v>13513</v>
      </c>
      <c r="R34" s="69">
        <v>15118</v>
      </c>
      <c r="S34" s="69">
        <v>20232</v>
      </c>
      <c r="T34" s="70"/>
    </row>
    <row r="35" spans="1:28" ht="5.25" customHeight="1">
      <c r="B35" s="169"/>
      <c r="D35" s="50"/>
      <c r="E35" s="50"/>
      <c r="F35" s="50"/>
      <c r="G35" s="50"/>
      <c r="H35" s="50"/>
      <c r="I35" s="50"/>
      <c r="J35" s="50"/>
      <c r="K35" s="50"/>
      <c r="L35" s="50"/>
      <c r="M35" s="50"/>
      <c r="N35" s="50"/>
      <c r="O35" s="50"/>
      <c r="P35" s="50"/>
      <c r="Q35" s="50"/>
      <c r="R35" s="50"/>
      <c r="S35" s="50"/>
    </row>
    <row r="36" spans="1:28" ht="28.5" customHeight="1">
      <c r="B36" s="178" t="s">
        <v>298</v>
      </c>
      <c r="C36" s="179"/>
      <c r="D36" s="179"/>
      <c r="E36" s="179"/>
      <c r="F36" s="179"/>
      <c r="G36" s="179"/>
      <c r="H36" s="179"/>
      <c r="I36" s="179"/>
      <c r="J36" s="179"/>
      <c r="K36" s="179"/>
      <c r="L36" s="179"/>
      <c r="M36" s="179"/>
      <c r="N36" s="179"/>
      <c r="O36" s="179"/>
      <c r="P36" s="179"/>
      <c r="Q36" s="179"/>
      <c r="R36" s="179"/>
      <c r="S36" s="179"/>
    </row>
    <row r="37" spans="1:28" s="169" customFormat="1" ht="27" customHeight="1">
      <c r="B37" s="178" t="s">
        <v>297</v>
      </c>
      <c r="C37" s="179"/>
      <c r="D37" s="179"/>
      <c r="E37" s="179"/>
      <c r="F37" s="179"/>
      <c r="G37" s="179"/>
      <c r="H37" s="179"/>
      <c r="I37" s="179"/>
      <c r="J37" s="179"/>
      <c r="K37" s="179"/>
      <c r="L37" s="179"/>
      <c r="M37" s="179"/>
      <c r="N37" s="179"/>
      <c r="O37" s="179"/>
      <c r="P37" s="179"/>
      <c r="Q37" s="179"/>
      <c r="R37" s="179"/>
      <c r="S37" s="179"/>
    </row>
    <row r="38" spans="1:28" s="73" customFormat="1" ht="5.25" customHeight="1" thickBot="1"/>
    <row r="39" spans="1:28" ht="14.25" customHeight="1" thickTop="1">
      <c r="A39" s="5"/>
      <c r="B39" s="5" t="s">
        <v>296</v>
      </c>
      <c r="C39" s="5"/>
      <c r="D39" s="5"/>
      <c r="E39" s="5"/>
      <c r="F39" s="5"/>
      <c r="G39" s="5"/>
      <c r="H39" s="5"/>
      <c r="I39" s="5"/>
      <c r="J39" s="5"/>
      <c r="K39" s="5"/>
      <c r="L39" s="5"/>
      <c r="M39" s="5"/>
      <c r="N39" s="5"/>
      <c r="O39" s="5"/>
      <c r="P39" s="5"/>
      <c r="Q39" s="5"/>
      <c r="R39" s="5"/>
      <c r="S39" s="5"/>
      <c r="T39" s="5"/>
    </row>
    <row r="40" spans="1:28" ht="5.25" customHeight="1">
      <c r="B40" s="8"/>
    </row>
    <row r="41" spans="1:28" ht="13.5" customHeight="1">
      <c r="B41" s="10" t="s">
        <v>283</v>
      </c>
    </row>
    <row r="42" spans="1:28" ht="19.5" customHeight="1"/>
    <row r="43" spans="1:28" ht="19.5" customHeight="1"/>
    <row r="44" spans="1:28" ht="19.5" customHeight="1">
      <c r="U44" s="49"/>
      <c r="V44" s="49"/>
      <c r="W44" s="49"/>
      <c r="X44" s="49"/>
      <c r="Y44" s="49"/>
      <c r="Z44" s="49"/>
      <c r="AA44" s="49"/>
      <c r="AB44" s="49"/>
    </row>
    <row r="45" spans="1:28" ht="19.5" customHeight="1"/>
    <row r="46" spans="1:28" ht="19.5" customHeight="1"/>
    <row r="47" spans="1:28" ht="19.5" customHeight="1"/>
    <row r="48" spans="1:28" ht="19.5" customHeight="1"/>
    <row r="49" spans="21:31" ht="19.5" customHeight="1">
      <c r="U49" s="49"/>
      <c r="V49" s="49"/>
      <c r="W49" s="49"/>
      <c r="X49" s="49"/>
      <c r="Y49" s="49"/>
      <c r="Z49" s="49"/>
      <c r="AA49" s="49"/>
      <c r="AB49" s="49"/>
      <c r="AC49" s="49"/>
      <c r="AD49" s="49"/>
      <c r="AE49" s="49"/>
    </row>
    <row r="50" spans="21:31" ht="19.5" customHeight="1">
      <c r="U50" s="49"/>
    </row>
    <row r="51" spans="21:31" ht="19.5" customHeight="1"/>
    <row r="52" spans="21:31" ht="19.5" customHeight="1"/>
    <row r="53" spans="21:31" ht="19.5" customHeight="1"/>
    <row r="54" spans="21:31" ht="19.5" customHeight="1"/>
    <row r="55" spans="21:31" ht="3" customHeight="1"/>
    <row r="56" spans="21:31" ht="5.25" customHeight="1"/>
  </sheetData>
  <mergeCells count="4">
    <mergeCell ref="A9:B9"/>
    <mergeCell ref="B1:E1"/>
    <mergeCell ref="B36:S36"/>
    <mergeCell ref="B37:S37"/>
  </mergeCells>
  <hyperlinks>
    <hyperlink ref="B1" location="'Περιεχόμενα-Contents'!A1" display="Περιεχόμενα - Contents"/>
  </hyperlinks>
  <printOptions verticalCentered="1"/>
  <pageMargins left="0.43307086614173229" right="0.43307086614173229" top="0.78740157480314965" bottom="0.78740157480314965" header="0.31496062992125984" footer="0.31496062992125984"/>
  <pageSetup paperSize="9" scale="93" orientation="landscape" r:id="rId1"/>
  <colBreaks count="1" manualBreakCount="1">
    <brk id="20" max="1048575" man="1"/>
  </colBreaks>
  <ignoredErrors>
    <ignoredError sqref="B11:B25 D9:N9 Q9:S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41"/>
  <sheetViews>
    <sheetView zoomScaleNormal="100" workbookViewId="0">
      <pane ySplit="9" topLeftCell="A10" activePane="bottomLeft" state="frozen"/>
      <selection pane="bottomLeft"/>
    </sheetView>
  </sheetViews>
  <sheetFormatPr defaultColWidth="10.7109375" defaultRowHeight="12.75"/>
  <cols>
    <col min="1" max="1" width="0.5703125" style="15" customWidth="1"/>
    <col min="2" max="2" width="8.85546875" style="15" customWidth="1"/>
    <col min="3" max="3" width="0.42578125" style="15" customWidth="1"/>
    <col min="4" max="19" width="10" style="15" customWidth="1"/>
    <col min="20" max="20" width="0.5703125" style="15" customWidth="1"/>
    <col min="21" max="16384" width="10.7109375" style="15"/>
  </cols>
  <sheetData>
    <row r="1" spans="1:22">
      <c r="B1" s="177" t="s">
        <v>55</v>
      </c>
      <c r="C1" s="177"/>
      <c r="D1" s="177"/>
      <c r="E1" s="177"/>
      <c r="H1" s="40"/>
      <c r="K1" s="45"/>
      <c r="M1" s="45" t="s">
        <v>292</v>
      </c>
    </row>
    <row r="2" spans="1:22">
      <c r="H2" s="40"/>
      <c r="K2" s="45"/>
      <c r="M2" s="45" t="s">
        <v>293</v>
      </c>
    </row>
    <row r="4" spans="1:22">
      <c r="J4" s="41"/>
    </row>
    <row r="5" spans="1:22" s="43" customFormat="1">
      <c r="A5" s="42" t="s">
        <v>238</v>
      </c>
      <c r="B5" s="42"/>
    </row>
    <row r="6" spans="1:22" s="43" customFormat="1" ht="13.5" thickBot="1">
      <c r="A6" s="42" t="s">
        <v>239</v>
      </c>
      <c r="B6" s="158"/>
      <c r="C6" s="158"/>
      <c r="D6" s="158"/>
      <c r="E6" s="158"/>
      <c r="F6" s="158"/>
      <c r="G6" s="158"/>
      <c r="H6" s="158"/>
      <c r="I6" s="158"/>
      <c r="J6" s="158"/>
      <c r="K6" s="159"/>
      <c r="L6" s="159"/>
      <c r="M6" s="159"/>
      <c r="N6" s="159"/>
      <c r="O6" s="159"/>
      <c r="P6" s="159"/>
      <c r="Q6" s="159"/>
      <c r="R6" s="159"/>
      <c r="S6" s="159"/>
    </row>
    <row r="7" spans="1:22" ht="4.5" customHeight="1" thickTop="1">
      <c r="A7" s="44"/>
      <c r="C7" s="45"/>
      <c r="D7" s="45"/>
      <c r="E7" s="45"/>
      <c r="F7" s="45"/>
      <c r="G7" s="45"/>
      <c r="H7" s="45"/>
      <c r="I7" s="45"/>
      <c r="J7" s="45"/>
    </row>
    <row r="8" spans="1:22">
      <c r="K8" s="46"/>
      <c r="L8" s="46"/>
      <c r="M8" s="46"/>
      <c r="N8" s="46"/>
      <c r="O8" s="46"/>
      <c r="P8" s="46"/>
      <c r="Q8" s="46"/>
      <c r="R8" s="46"/>
      <c r="S8" s="46" t="s">
        <v>51</v>
      </c>
      <c r="T8" s="46"/>
    </row>
    <row r="9" spans="1:22" ht="96" customHeight="1">
      <c r="A9" s="175" t="s">
        <v>178</v>
      </c>
      <c r="B9" s="176"/>
      <c r="C9" s="71"/>
      <c r="D9" s="54" t="s">
        <v>2</v>
      </c>
      <c r="E9" s="54" t="s">
        <v>23</v>
      </c>
      <c r="F9" s="54" t="s">
        <v>3</v>
      </c>
      <c r="G9" s="54" t="s">
        <v>4</v>
      </c>
      <c r="H9" s="54" t="s">
        <v>5</v>
      </c>
      <c r="I9" s="54" t="s">
        <v>6</v>
      </c>
      <c r="J9" s="54" t="s">
        <v>7</v>
      </c>
      <c r="K9" s="54" t="s">
        <v>24</v>
      </c>
      <c r="L9" s="54" t="s">
        <v>61</v>
      </c>
      <c r="M9" s="54" t="s">
        <v>200</v>
      </c>
      <c r="N9" s="54" t="s">
        <v>201</v>
      </c>
      <c r="O9" s="162">
        <v>2019</v>
      </c>
      <c r="P9" s="162">
        <v>2020</v>
      </c>
      <c r="Q9" s="54" t="s">
        <v>299</v>
      </c>
      <c r="R9" s="54">
        <v>2022</v>
      </c>
      <c r="S9" s="162">
        <v>2023</v>
      </c>
      <c r="T9" s="76"/>
    </row>
    <row r="10" spans="1:22" ht="19.5" customHeight="1">
      <c r="A10" s="57"/>
      <c r="B10" s="56" t="s">
        <v>64</v>
      </c>
      <c r="C10" s="47"/>
      <c r="D10" s="48">
        <f>D11+D16+D25</f>
        <v>68731</v>
      </c>
      <c r="E10" s="48">
        <f t="shared" ref="E10:L10" si="0">E11+E16+E25</f>
        <v>66475</v>
      </c>
      <c r="F10" s="48">
        <f t="shared" si="0"/>
        <v>66064</v>
      </c>
      <c r="G10" s="48">
        <f t="shared" si="0"/>
        <v>66003</v>
      </c>
      <c r="H10" s="48">
        <f t="shared" si="0"/>
        <v>63873</v>
      </c>
      <c r="I10" s="48">
        <f t="shared" si="0"/>
        <v>59765</v>
      </c>
      <c r="J10" s="48">
        <f t="shared" si="0"/>
        <v>59836</v>
      </c>
      <c r="K10" s="48">
        <f t="shared" si="0"/>
        <v>62154</v>
      </c>
      <c r="L10" s="48">
        <f t="shared" si="0"/>
        <v>64624</v>
      </c>
      <c r="M10" s="48">
        <f t="shared" ref="M10:N10" si="1">M11+M16+M25</f>
        <v>68475</v>
      </c>
      <c r="N10" s="48">
        <f t="shared" si="1"/>
        <v>71706</v>
      </c>
      <c r="O10" s="48">
        <v>73576</v>
      </c>
      <c r="P10" s="48">
        <f t="shared" ref="P10" si="2">P11+P16+P25</f>
        <v>72127</v>
      </c>
      <c r="Q10" s="48">
        <f t="shared" ref="Q10" si="3">Q11+Q16+Q25</f>
        <v>73496</v>
      </c>
      <c r="R10" s="48">
        <f t="shared" ref="R10:S10" si="4">R11+R16+R25</f>
        <v>75841</v>
      </c>
      <c r="S10" s="48">
        <f t="shared" si="4"/>
        <v>77463</v>
      </c>
      <c r="T10" s="65"/>
      <c r="V10" s="49"/>
    </row>
    <row r="11" spans="1:22" ht="19.5" customHeight="1">
      <c r="A11" s="57"/>
      <c r="B11" s="58" t="s">
        <v>65</v>
      </c>
      <c r="C11" s="47"/>
      <c r="D11" s="48">
        <f>SUM(D12:D15)</f>
        <v>8140</v>
      </c>
      <c r="E11" s="48">
        <f t="shared" ref="E11:L11" si="5">SUM(E12:E15)</f>
        <v>7801</v>
      </c>
      <c r="F11" s="48">
        <f t="shared" si="5"/>
        <v>7781</v>
      </c>
      <c r="G11" s="48">
        <f t="shared" si="5"/>
        <v>7500</v>
      </c>
      <c r="H11" s="48">
        <f t="shared" si="5"/>
        <v>7208</v>
      </c>
      <c r="I11" s="48">
        <f t="shared" si="5"/>
        <v>6893</v>
      </c>
      <c r="J11" s="48">
        <f t="shared" si="5"/>
        <v>6838</v>
      </c>
      <c r="K11" s="48">
        <f t="shared" si="5"/>
        <v>7406</v>
      </c>
      <c r="L11" s="48">
        <f t="shared" si="5"/>
        <v>7769</v>
      </c>
      <c r="M11" s="48">
        <f t="shared" ref="M11:N11" si="6">SUM(M12:M15)</f>
        <v>8177</v>
      </c>
      <c r="N11" s="48">
        <f t="shared" si="6"/>
        <v>8521</v>
      </c>
      <c r="O11" s="48">
        <v>8883</v>
      </c>
      <c r="P11" s="48">
        <f t="shared" ref="P11" si="7">SUM(P12:P15)</f>
        <v>8817</v>
      </c>
      <c r="Q11" s="48">
        <f t="shared" ref="Q11" si="8">SUM(Q12:Q15)</f>
        <v>9124</v>
      </c>
      <c r="R11" s="48">
        <f t="shared" ref="R11:S11" si="9">SUM(R12:R15)</f>
        <v>9287</v>
      </c>
      <c r="S11" s="48">
        <f t="shared" si="9"/>
        <v>9577</v>
      </c>
      <c r="T11" s="65"/>
      <c r="V11" s="49"/>
    </row>
    <row r="12" spans="1:22" ht="19.5" customHeight="1">
      <c r="A12" s="57"/>
      <c r="B12" s="59" t="s">
        <v>66</v>
      </c>
      <c r="C12" s="47"/>
      <c r="D12" s="50">
        <v>2516</v>
      </c>
      <c r="E12" s="50">
        <v>2296</v>
      </c>
      <c r="F12" s="50">
        <v>2167</v>
      </c>
      <c r="G12" s="50">
        <v>1972</v>
      </c>
      <c r="H12" s="50">
        <v>1791</v>
      </c>
      <c r="I12" s="50">
        <v>1682</v>
      </c>
      <c r="J12" s="50">
        <v>1653</v>
      </c>
      <c r="K12" s="50">
        <v>1729</v>
      </c>
      <c r="L12" s="51">
        <v>1788</v>
      </c>
      <c r="M12" s="51">
        <v>1885</v>
      </c>
      <c r="N12" s="51">
        <v>1897</v>
      </c>
      <c r="O12" s="51">
        <v>1915</v>
      </c>
      <c r="P12" s="51">
        <v>1894</v>
      </c>
      <c r="Q12" s="51">
        <v>1905</v>
      </c>
      <c r="R12" s="51">
        <v>1930</v>
      </c>
      <c r="S12" s="51">
        <v>1992</v>
      </c>
      <c r="T12" s="65"/>
      <c r="V12" s="49"/>
    </row>
    <row r="13" spans="1:22" ht="19.5" customHeight="1">
      <c r="A13" s="57"/>
      <c r="B13" s="59" t="s">
        <v>67</v>
      </c>
      <c r="C13" s="47"/>
      <c r="D13" s="50">
        <v>4344</v>
      </c>
      <c r="E13" s="50">
        <v>4258</v>
      </c>
      <c r="F13" s="50">
        <v>4178</v>
      </c>
      <c r="G13" s="50">
        <v>4021</v>
      </c>
      <c r="H13" s="50">
        <v>4011</v>
      </c>
      <c r="I13" s="50">
        <v>3873</v>
      </c>
      <c r="J13" s="50">
        <v>3863</v>
      </c>
      <c r="K13" s="50">
        <v>4121</v>
      </c>
      <c r="L13" s="51">
        <v>4274</v>
      </c>
      <c r="M13" s="51">
        <v>4443</v>
      </c>
      <c r="N13" s="51">
        <v>4680</v>
      </c>
      <c r="O13" s="51">
        <v>4952</v>
      </c>
      <c r="P13" s="51">
        <v>4857</v>
      </c>
      <c r="Q13" s="51">
        <v>4934</v>
      </c>
      <c r="R13" s="51">
        <v>5032</v>
      </c>
      <c r="S13" s="51">
        <v>5194</v>
      </c>
      <c r="T13" s="65"/>
      <c r="V13" s="49"/>
    </row>
    <row r="14" spans="1:22" ht="19.5" customHeight="1">
      <c r="A14" s="57"/>
      <c r="B14" s="59" t="s">
        <v>68</v>
      </c>
      <c r="C14" s="47"/>
      <c r="D14" s="50">
        <v>1080</v>
      </c>
      <c r="E14" s="50">
        <v>1025</v>
      </c>
      <c r="F14" s="50">
        <v>1214</v>
      </c>
      <c r="G14" s="50">
        <v>1305</v>
      </c>
      <c r="H14" s="50">
        <v>1232</v>
      </c>
      <c r="I14" s="50">
        <v>1201</v>
      </c>
      <c r="J14" s="50">
        <v>1171</v>
      </c>
      <c r="K14" s="50">
        <v>1396</v>
      </c>
      <c r="L14" s="50">
        <v>1517</v>
      </c>
      <c r="M14" s="50">
        <v>1659</v>
      </c>
      <c r="N14" s="50">
        <v>1750</v>
      </c>
      <c r="O14" s="50">
        <v>1831</v>
      </c>
      <c r="P14" s="50">
        <v>1873</v>
      </c>
      <c r="Q14" s="50">
        <v>2075</v>
      </c>
      <c r="R14" s="50">
        <v>2108</v>
      </c>
      <c r="S14" s="50">
        <v>2161</v>
      </c>
      <c r="T14" s="65"/>
      <c r="V14" s="49"/>
    </row>
    <row r="15" spans="1:22" ht="19.5" customHeight="1">
      <c r="A15" s="57"/>
      <c r="B15" s="59" t="s">
        <v>69</v>
      </c>
      <c r="C15" s="47"/>
      <c r="D15" s="50">
        <v>200</v>
      </c>
      <c r="E15" s="50">
        <v>222</v>
      </c>
      <c r="F15" s="50">
        <v>222</v>
      </c>
      <c r="G15" s="50">
        <v>202</v>
      </c>
      <c r="H15" s="50">
        <v>174</v>
      </c>
      <c r="I15" s="50">
        <v>137</v>
      </c>
      <c r="J15" s="50">
        <v>151</v>
      </c>
      <c r="K15" s="50">
        <v>160</v>
      </c>
      <c r="L15" s="50">
        <v>190</v>
      </c>
      <c r="M15" s="50">
        <v>190</v>
      </c>
      <c r="N15" s="50">
        <v>194</v>
      </c>
      <c r="O15" s="50">
        <v>185</v>
      </c>
      <c r="P15" s="50">
        <v>193</v>
      </c>
      <c r="Q15" s="50">
        <v>210</v>
      </c>
      <c r="R15" s="50">
        <v>217</v>
      </c>
      <c r="S15" s="50">
        <v>230</v>
      </c>
      <c r="T15" s="65"/>
      <c r="V15" s="49"/>
    </row>
    <row r="16" spans="1:22" ht="19.5" customHeight="1">
      <c r="A16" s="57"/>
      <c r="B16" s="58" t="s">
        <v>70</v>
      </c>
      <c r="C16" s="52"/>
      <c r="D16" s="48">
        <f>SUM(D17:D24)</f>
        <v>22045</v>
      </c>
      <c r="E16" s="48">
        <f t="shared" ref="E16:L16" si="10">SUM(E17:E24)</f>
        <v>21444</v>
      </c>
      <c r="F16" s="48">
        <f t="shared" si="10"/>
        <v>20529</v>
      </c>
      <c r="G16" s="48">
        <f t="shared" si="10"/>
        <v>20260</v>
      </c>
      <c r="H16" s="48">
        <f t="shared" si="10"/>
        <v>20047</v>
      </c>
      <c r="I16" s="48">
        <f t="shared" si="10"/>
        <v>19500</v>
      </c>
      <c r="J16" s="48">
        <f t="shared" si="10"/>
        <v>19490</v>
      </c>
      <c r="K16" s="48">
        <f t="shared" si="10"/>
        <v>20109</v>
      </c>
      <c r="L16" s="48">
        <f t="shared" si="10"/>
        <v>20786</v>
      </c>
      <c r="M16" s="48">
        <f t="shared" ref="M16:N16" si="11">SUM(M17:M24)</f>
        <v>22531</v>
      </c>
      <c r="N16" s="48">
        <f t="shared" si="11"/>
        <v>23944</v>
      </c>
      <c r="O16" s="48">
        <v>24659</v>
      </c>
      <c r="P16" s="48">
        <f t="shared" ref="P16" si="12">SUM(P17:P24)</f>
        <v>24629</v>
      </c>
      <c r="Q16" s="48">
        <f t="shared" ref="Q16:S16" si="13">SUM(Q17:Q24)</f>
        <v>25030</v>
      </c>
      <c r="R16" s="48">
        <f t="shared" si="13"/>
        <v>25820</v>
      </c>
      <c r="S16" s="48">
        <f t="shared" si="13"/>
        <v>26514</v>
      </c>
      <c r="T16" s="65"/>
      <c r="V16" s="49"/>
    </row>
    <row r="17" spans="1:22" ht="20.25" customHeight="1">
      <c r="A17" s="60"/>
      <c r="B17" s="59" t="s">
        <v>71</v>
      </c>
      <c r="C17" s="52"/>
      <c r="D17" s="50">
        <v>1438</v>
      </c>
      <c r="E17" s="50">
        <v>1423</v>
      </c>
      <c r="F17" s="50">
        <v>1420</v>
      </c>
      <c r="G17" s="50">
        <v>1258</v>
      </c>
      <c r="H17" s="50">
        <v>1358</v>
      </c>
      <c r="I17" s="50">
        <v>1299</v>
      </c>
      <c r="J17" s="50">
        <v>1280</v>
      </c>
      <c r="K17" s="50">
        <v>1220</v>
      </c>
      <c r="L17" s="50">
        <v>1231</v>
      </c>
      <c r="M17" s="50">
        <v>1315</v>
      </c>
      <c r="N17" s="50">
        <v>1351</v>
      </c>
      <c r="O17" s="50">
        <v>1410</v>
      </c>
      <c r="P17" s="50">
        <v>1472</v>
      </c>
      <c r="Q17" s="50">
        <v>1622</v>
      </c>
      <c r="R17" s="50">
        <v>1755</v>
      </c>
      <c r="S17" s="50">
        <v>1840</v>
      </c>
      <c r="T17" s="65"/>
      <c r="V17" s="49"/>
    </row>
    <row r="18" spans="1:22" ht="20.25" customHeight="1">
      <c r="A18" s="60"/>
      <c r="B18" s="59" t="s">
        <v>72</v>
      </c>
      <c r="C18" s="52"/>
      <c r="D18" s="50">
        <v>508</v>
      </c>
      <c r="E18" s="50">
        <v>449</v>
      </c>
      <c r="F18" s="50">
        <v>405</v>
      </c>
      <c r="G18" s="50">
        <v>379</v>
      </c>
      <c r="H18" s="50">
        <v>345</v>
      </c>
      <c r="I18" s="50">
        <v>323</v>
      </c>
      <c r="J18" s="50">
        <v>330</v>
      </c>
      <c r="K18" s="50">
        <v>351</v>
      </c>
      <c r="L18" s="50">
        <v>407</v>
      </c>
      <c r="M18" s="50">
        <v>488</v>
      </c>
      <c r="N18" s="50">
        <v>425</v>
      </c>
      <c r="O18" s="50">
        <v>402</v>
      </c>
      <c r="P18" s="50">
        <v>363</v>
      </c>
      <c r="Q18" s="50">
        <v>342</v>
      </c>
      <c r="R18" s="50">
        <v>309</v>
      </c>
      <c r="S18" s="50">
        <v>322</v>
      </c>
      <c r="T18" s="65"/>
      <c r="V18" s="49"/>
    </row>
    <row r="19" spans="1:22" ht="19.5" customHeight="1">
      <c r="A19" s="61"/>
      <c r="B19" s="59" t="s">
        <v>73</v>
      </c>
      <c r="D19" s="50">
        <v>6256</v>
      </c>
      <c r="E19" s="50">
        <v>6264</v>
      </c>
      <c r="F19" s="50">
        <v>5925</v>
      </c>
      <c r="G19" s="50">
        <v>5862</v>
      </c>
      <c r="H19" s="50">
        <v>5821</v>
      </c>
      <c r="I19" s="50">
        <v>5898</v>
      </c>
      <c r="J19" s="50">
        <v>5882</v>
      </c>
      <c r="K19" s="50">
        <v>5916</v>
      </c>
      <c r="L19" s="50">
        <v>6139</v>
      </c>
      <c r="M19" s="50">
        <v>6754</v>
      </c>
      <c r="N19" s="50">
        <v>7261</v>
      </c>
      <c r="O19" s="50">
        <v>7465</v>
      </c>
      <c r="P19" s="50">
        <v>7357</v>
      </c>
      <c r="Q19" s="50">
        <v>7384</v>
      </c>
      <c r="R19" s="50">
        <v>7824</v>
      </c>
      <c r="S19" s="50">
        <v>8067</v>
      </c>
      <c r="T19" s="65"/>
      <c r="V19" s="49"/>
    </row>
    <row r="20" spans="1:22" ht="19.5" customHeight="1">
      <c r="A20" s="61"/>
      <c r="B20" s="59" t="s">
        <v>74</v>
      </c>
      <c r="D20" s="50">
        <v>6360</v>
      </c>
      <c r="E20" s="50">
        <v>6197</v>
      </c>
      <c r="F20" s="50">
        <v>5656</v>
      </c>
      <c r="G20" s="50">
        <v>5683</v>
      </c>
      <c r="H20" s="50">
        <v>5514</v>
      </c>
      <c r="I20" s="50">
        <v>5151</v>
      </c>
      <c r="J20" s="50">
        <v>5232</v>
      </c>
      <c r="K20" s="50">
        <v>5454</v>
      </c>
      <c r="L20" s="50">
        <v>5506</v>
      </c>
      <c r="M20" s="50">
        <v>5784</v>
      </c>
      <c r="N20" s="50">
        <v>6134</v>
      </c>
      <c r="O20" s="50">
        <v>6316</v>
      </c>
      <c r="P20" s="50">
        <v>6192</v>
      </c>
      <c r="Q20" s="50">
        <v>6418</v>
      </c>
      <c r="R20" s="50">
        <v>6591</v>
      </c>
      <c r="S20" s="50">
        <v>6801</v>
      </c>
      <c r="T20" s="65"/>
      <c r="V20" s="49"/>
    </row>
    <row r="21" spans="1:22" ht="19.5" customHeight="1">
      <c r="A21" s="61"/>
      <c r="B21" s="59" t="s">
        <v>75</v>
      </c>
      <c r="D21" s="50">
        <v>1041</v>
      </c>
      <c r="E21" s="50">
        <v>992</v>
      </c>
      <c r="F21" s="50">
        <v>997</v>
      </c>
      <c r="G21" s="50">
        <v>897</v>
      </c>
      <c r="H21" s="50">
        <v>942</v>
      </c>
      <c r="I21" s="50">
        <v>886</v>
      </c>
      <c r="J21" s="50">
        <v>908</v>
      </c>
      <c r="K21" s="50">
        <v>892</v>
      </c>
      <c r="L21" s="50">
        <v>906</v>
      </c>
      <c r="M21" s="50">
        <v>959</v>
      </c>
      <c r="N21" s="50">
        <v>1009</v>
      </c>
      <c r="O21" s="50">
        <v>1042</v>
      </c>
      <c r="P21" s="50">
        <v>1050</v>
      </c>
      <c r="Q21" s="50">
        <v>1119</v>
      </c>
      <c r="R21" s="50">
        <v>1107</v>
      </c>
      <c r="S21" s="50">
        <v>1087</v>
      </c>
      <c r="T21" s="65"/>
      <c r="V21" s="49"/>
    </row>
    <row r="22" spans="1:22" ht="19.5" customHeight="1">
      <c r="A22" s="61"/>
      <c r="B22" s="59" t="s">
        <v>76</v>
      </c>
      <c r="D22" s="50">
        <v>1803</v>
      </c>
      <c r="E22" s="50">
        <v>1735</v>
      </c>
      <c r="F22" s="50">
        <v>1674</v>
      </c>
      <c r="G22" s="50">
        <v>1653</v>
      </c>
      <c r="H22" s="50">
        <v>1565</v>
      </c>
      <c r="I22" s="50">
        <v>1530</v>
      </c>
      <c r="J22" s="50">
        <v>1522</v>
      </c>
      <c r="K22" s="50">
        <v>1728</v>
      </c>
      <c r="L22" s="50">
        <v>1738</v>
      </c>
      <c r="M22" s="50">
        <v>1884</v>
      </c>
      <c r="N22" s="50">
        <v>2011</v>
      </c>
      <c r="O22" s="50">
        <v>2054</v>
      </c>
      <c r="P22" s="50">
        <v>2130</v>
      </c>
      <c r="Q22" s="50">
        <v>2163</v>
      </c>
      <c r="R22" s="50">
        <v>2226</v>
      </c>
      <c r="S22" s="50">
        <v>2253</v>
      </c>
      <c r="T22" s="65"/>
      <c r="V22" s="49"/>
    </row>
    <row r="23" spans="1:22" ht="19.5" customHeight="1">
      <c r="A23" s="61"/>
      <c r="B23" s="59" t="s">
        <v>77</v>
      </c>
      <c r="D23" s="50">
        <v>3640</v>
      </c>
      <c r="E23" s="50">
        <v>3484</v>
      </c>
      <c r="F23" s="50">
        <v>3648</v>
      </c>
      <c r="G23" s="50">
        <v>3693</v>
      </c>
      <c r="H23" s="50">
        <v>3590</v>
      </c>
      <c r="I23" s="50">
        <v>3449</v>
      </c>
      <c r="J23" s="50">
        <v>3392</v>
      </c>
      <c r="K23" s="50">
        <v>3578</v>
      </c>
      <c r="L23" s="50">
        <v>3775</v>
      </c>
      <c r="M23" s="50">
        <v>4057</v>
      </c>
      <c r="N23" s="50">
        <v>4390</v>
      </c>
      <c r="O23" s="50">
        <v>4581</v>
      </c>
      <c r="P23" s="50">
        <v>4685</v>
      </c>
      <c r="Q23" s="50">
        <v>4574</v>
      </c>
      <c r="R23" s="50">
        <v>4603</v>
      </c>
      <c r="S23" s="50">
        <v>4725</v>
      </c>
      <c r="T23" s="65"/>
      <c r="V23" s="49"/>
    </row>
    <row r="24" spans="1:22" ht="19.5" customHeight="1">
      <c r="A24" s="61"/>
      <c r="B24" s="59" t="s">
        <v>78</v>
      </c>
      <c r="D24" s="50">
        <v>999</v>
      </c>
      <c r="E24" s="50">
        <v>900</v>
      </c>
      <c r="F24" s="50">
        <v>804</v>
      </c>
      <c r="G24" s="50">
        <v>835</v>
      </c>
      <c r="H24" s="50">
        <v>912</v>
      </c>
      <c r="I24" s="50">
        <v>964</v>
      </c>
      <c r="J24" s="50">
        <v>944</v>
      </c>
      <c r="K24" s="50">
        <v>970</v>
      </c>
      <c r="L24" s="50">
        <v>1084</v>
      </c>
      <c r="M24" s="50">
        <v>1290</v>
      </c>
      <c r="N24" s="50">
        <v>1363</v>
      </c>
      <c r="O24" s="50">
        <v>1389</v>
      </c>
      <c r="P24" s="50">
        <v>1380</v>
      </c>
      <c r="Q24" s="50">
        <v>1408</v>
      </c>
      <c r="R24" s="50">
        <v>1405</v>
      </c>
      <c r="S24" s="50">
        <v>1419</v>
      </c>
      <c r="T24" s="65"/>
      <c r="V24" s="49"/>
    </row>
    <row r="25" spans="1:22" ht="19.5" customHeight="1">
      <c r="A25" s="61"/>
      <c r="B25" s="58" t="s">
        <v>79</v>
      </c>
      <c r="D25" s="48">
        <f>SUM(D26:D34)</f>
        <v>38546</v>
      </c>
      <c r="E25" s="48">
        <f t="shared" ref="E25:L25" si="14">SUM(E26:E34)</f>
        <v>37230</v>
      </c>
      <c r="F25" s="48">
        <f t="shared" si="14"/>
        <v>37754</v>
      </c>
      <c r="G25" s="48">
        <f t="shared" si="14"/>
        <v>38243</v>
      </c>
      <c r="H25" s="48">
        <f t="shared" si="14"/>
        <v>36618</v>
      </c>
      <c r="I25" s="48">
        <f t="shared" si="14"/>
        <v>33372</v>
      </c>
      <c r="J25" s="48">
        <f t="shared" si="14"/>
        <v>33508</v>
      </c>
      <c r="K25" s="48">
        <f t="shared" si="14"/>
        <v>34639</v>
      </c>
      <c r="L25" s="48">
        <f t="shared" si="14"/>
        <v>36069</v>
      </c>
      <c r="M25" s="48">
        <f t="shared" ref="M25:N25" si="15">SUM(M26:M34)</f>
        <v>37767</v>
      </c>
      <c r="N25" s="48">
        <f t="shared" si="15"/>
        <v>39241</v>
      </c>
      <c r="O25" s="48">
        <v>40034</v>
      </c>
      <c r="P25" s="48">
        <f t="shared" ref="P25" si="16">SUM(P26:P34)</f>
        <v>38681</v>
      </c>
      <c r="Q25" s="48">
        <f t="shared" ref="Q25:S25" si="17">SUM(Q26:Q34)</f>
        <v>39342</v>
      </c>
      <c r="R25" s="48">
        <f t="shared" si="17"/>
        <v>40734</v>
      </c>
      <c r="S25" s="48">
        <f t="shared" si="17"/>
        <v>41372</v>
      </c>
      <c r="T25" s="65"/>
      <c r="V25" s="49"/>
    </row>
    <row r="26" spans="1:22" ht="19.5" customHeight="1">
      <c r="A26" s="61"/>
      <c r="B26" s="59" t="s">
        <v>80</v>
      </c>
      <c r="D26" s="50">
        <v>11635</v>
      </c>
      <c r="E26" s="50">
        <v>11241</v>
      </c>
      <c r="F26" s="50">
        <v>13241</v>
      </c>
      <c r="G26" s="50">
        <v>14066</v>
      </c>
      <c r="H26" s="50">
        <v>13567</v>
      </c>
      <c r="I26" s="50">
        <v>12184</v>
      </c>
      <c r="J26" s="50">
        <v>11934</v>
      </c>
      <c r="K26" s="50">
        <v>12301</v>
      </c>
      <c r="L26" s="50">
        <v>12777</v>
      </c>
      <c r="M26" s="50">
        <v>13032</v>
      </c>
      <c r="N26" s="50">
        <v>13146</v>
      </c>
      <c r="O26" s="50">
        <v>13582</v>
      </c>
      <c r="P26" s="50">
        <v>13495</v>
      </c>
      <c r="Q26" s="50">
        <v>13299</v>
      </c>
      <c r="R26" s="50">
        <v>14336</v>
      </c>
      <c r="S26" s="50">
        <v>14639</v>
      </c>
      <c r="T26" s="65"/>
      <c r="V26" s="49"/>
    </row>
    <row r="27" spans="1:22" ht="19.5" customHeight="1">
      <c r="A27" s="61"/>
      <c r="B27" s="59" t="s">
        <v>81</v>
      </c>
      <c r="D27" s="50">
        <v>2359</v>
      </c>
      <c r="E27" s="50">
        <v>2350</v>
      </c>
      <c r="F27" s="50">
        <v>2081</v>
      </c>
      <c r="G27" s="50">
        <v>2010</v>
      </c>
      <c r="H27" s="50">
        <v>1940</v>
      </c>
      <c r="I27" s="50">
        <v>1821</v>
      </c>
      <c r="J27" s="50">
        <v>1832</v>
      </c>
      <c r="K27" s="50">
        <v>2006</v>
      </c>
      <c r="L27" s="50">
        <v>2225</v>
      </c>
      <c r="M27" s="50">
        <v>2326</v>
      </c>
      <c r="N27" s="50">
        <v>2383</v>
      </c>
      <c r="O27" s="50">
        <v>2532</v>
      </c>
      <c r="P27" s="50">
        <v>2438</v>
      </c>
      <c r="Q27" s="50">
        <v>2517</v>
      </c>
      <c r="R27" s="50">
        <v>2534</v>
      </c>
      <c r="S27" s="50">
        <v>2458</v>
      </c>
      <c r="T27" s="65"/>
      <c r="V27" s="49"/>
    </row>
    <row r="28" spans="1:22" ht="19.5" customHeight="1">
      <c r="A28" s="61"/>
      <c r="B28" s="59" t="s">
        <v>82</v>
      </c>
      <c r="D28" s="50">
        <v>1159</v>
      </c>
      <c r="E28" s="50">
        <v>1145</v>
      </c>
      <c r="F28" s="50">
        <v>1228</v>
      </c>
      <c r="G28" s="50">
        <v>1239</v>
      </c>
      <c r="H28" s="50">
        <v>1258</v>
      </c>
      <c r="I28" s="50">
        <v>1195</v>
      </c>
      <c r="J28" s="50">
        <v>1160</v>
      </c>
      <c r="K28" s="50">
        <v>1170</v>
      </c>
      <c r="L28" s="50">
        <v>1384</v>
      </c>
      <c r="M28" s="50">
        <v>1536</v>
      </c>
      <c r="N28" s="50">
        <v>1589</v>
      </c>
      <c r="O28" s="50">
        <v>1554</v>
      </c>
      <c r="P28" s="50">
        <v>1481</v>
      </c>
      <c r="Q28" s="50">
        <v>1511</v>
      </c>
      <c r="R28" s="50">
        <v>1513</v>
      </c>
      <c r="S28" s="50">
        <v>1583</v>
      </c>
      <c r="T28" s="65"/>
      <c r="V28" s="49"/>
    </row>
    <row r="29" spans="1:22" ht="19.5" customHeight="1">
      <c r="A29" s="61"/>
      <c r="B29" s="59" t="s">
        <v>83</v>
      </c>
      <c r="D29" s="50">
        <v>1639</v>
      </c>
      <c r="E29" s="50">
        <v>1647</v>
      </c>
      <c r="F29" s="50">
        <v>1694</v>
      </c>
      <c r="G29" s="50">
        <v>1649</v>
      </c>
      <c r="H29" s="50">
        <v>1603</v>
      </c>
      <c r="I29" s="50">
        <v>1430</v>
      </c>
      <c r="J29" s="50">
        <v>1392</v>
      </c>
      <c r="K29" s="50">
        <v>1469</v>
      </c>
      <c r="L29" s="50">
        <v>1515</v>
      </c>
      <c r="M29" s="50">
        <v>1558</v>
      </c>
      <c r="N29" s="50">
        <v>1593</v>
      </c>
      <c r="O29" s="50">
        <v>1544</v>
      </c>
      <c r="P29" s="50">
        <v>1545</v>
      </c>
      <c r="Q29" s="50">
        <v>1576</v>
      </c>
      <c r="R29" s="50">
        <v>1573</v>
      </c>
      <c r="S29" s="50">
        <v>1578</v>
      </c>
      <c r="T29" s="65"/>
      <c r="V29" s="49"/>
    </row>
    <row r="30" spans="1:22" ht="19.5" customHeight="1">
      <c r="A30" s="61"/>
      <c r="B30" s="59" t="s">
        <v>84</v>
      </c>
      <c r="D30" s="50">
        <v>8019</v>
      </c>
      <c r="E30" s="50">
        <v>7485</v>
      </c>
      <c r="F30" s="50">
        <v>6474</v>
      </c>
      <c r="G30" s="50">
        <v>6246</v>
      </c>
      <c r="H30" s="50">
        <v>5664</v>
      </c>
      <c r="I30" s="50">
        <v>4699</v>
      </c>
      <c r="J30" s="50">
        <v>4555</v>
      </c>
      <c r="K30" s="50">
        <v>4540</v>
      </c>
      <c r="L30" s="50">
        <v>4567</v>
      </c>
      <c r="M30" s="50">
        <v>4734</v>
      </c>
      <c r="N30" s="50">
        <v>5188</v>
      </c>
      <c r="O30" s="50">
        <v>5309</v>
      </c>
      <c r="P30" s="50">
        <v>5192</v>
      </c>
      <c r="Q30" s="50">
        <v>5522</v>
      </c>
      <c r="R30" s="50">
        <v>5680</v>
      </c>
      <c r="S30" s="50">
        <v>5792</v>
      </c>
      <c r="T30" s="65"/>
      <c r="V30" s="49"/>
    </row>
    <row r="31" spans="1:22" ht="19.5" customHeight="1">
      <c r="A31" s="61"/>
      <c r="B31" s="59" t="s">
        <v>85</v>
      </c>
      <c r="D31" s="50">
        <v>1531</v>
      </c>
      <c r="E31" s="50">
        <v>1610</v>
      </c>
      <c r="F31" s="50">
        <v>1778</v>
      </c>
      <c r="G31" s="50">
        <v>1804</v>
      </c>
      <c r="H31" s="50">
        <v>1515</v>
      </c>
      <c r="I31" s="50">
        <v>1409</v>
      </c>
      <c r="J31" s="50">
        <v>1445</v>
      </c>
      <c r="K31" s="50">
        <v>1458</v>
      </c>
      <c r="L31" s="50">
        <v>1480</v>
      </c>
      <c r="M31" s="50">
        <v>1510</v>
      </c>
      <c r="N31" s="50">
        <v>1566</v>
      </c>
      <c r="O31" s="50">
        <v>1607</v>
      </c>
      <c r="P31" s="50">
        <v>1453</v>
      </c>
      <c r="Q31" s="50">
        <v>1480</v>
      </c>
      <c r="R31" s="50">
        <v>989</v>
      </c>
      <c r="S31" s="50">
        <v>1049</v>
      </c>
      <c r="T31" s="65"/>
      <c r="V31" s="49"/>
    </row>
    <row r="32" spans="1:22" ht="19.5" customHeight="1">
      <c r="A32" s="61"/>
      <c r="B32" s="59" t="s">
        <v>86</v>
      </c>
      <c r="D32" s="50">
        <v>11147</v>
      </c>
      <c r="E32" s="50">
        <v>10775</v>
      </c>
      <c r="F32" s="50">
        <v>10367</v>
      </c>
      <c r="G32" s="50">
        <v>10381</v>
      </c>
      <c r="H32" s="50">
        <v>10278</v>
      </c>
      <c r="I32" s="50">
        <v>9823</v>
      </c>
      <c r="J32" s="50">
        <v>10379</v>
      </c>
      <c r="K32" s="50">
        <v>10804</v>
      </c>
      <c r="L32" s="50">
        <v>11128</v>
      </c>
      <c r="M32" s="50">
        <v>12004</v>
      </c>
      <c r="N32" s="50">
        <v>12664</v>
      </c>
      <c r="O32" s="50">
        <v>12740</v>
      </c>
      <c r="P32" s="50">
        <v>11933</v>
      </c>
      <c r="Q32" s="50">
        <v>12149</v>
      </c>
      <c r="R32" s="50">
        <v>12864</v>
      </c>
      <c r="S32" s="50">
        <v>13063</v>
      </c>
      <c r="T32" s="65"/>
      <c r="V32" s="49"/>
    </row>
    <row r="33" spans="1:22" ht="19.5" customHeight="1">
      <c r="A33" s="61"/>
      <c r="B33" s="59" t="s">
        <v>87</v>
      </c>
      <c r="D33" s="50">
        <v>84</v>
      </c>
      <c r="E33" s="50">
        <v>56</v>
      </c>
      <c r="F33" s="50">
        <v>53</v>
      </c>
      <c r="G33" s="50">
        <v>44</v>
      </c>
      <c r="H33" s="50">
        <v>39</v>
      </c>
      <c r="I33" s="50">
        <v>39</v>
      </c>
      <c r="J33" s="50">
        <v>38</v>
      </c>
      <c r="K33" s="50">
        <v>41</v>
      </c>
      <c r="L33" s="50">
        <v>52</v>
      </c>
      <c r="M33" s="50">
        <v>77</v>
      </c>
      <c r="N33" s="50">
        <v>89</v>
      </c>
      <c r="O33" s="50">
        <v>88</v>
      </c>
      <c r="P33" s="50">
        <v>82</v>
      </c>
      <c r="Q33" s="50">
        <v>80</v>
      </c>
      <c r="R33" s="50">
        <v>85</v>
      </c>
      <c r="S33" s="50">
        <v>83</v>
      </c>
      <c r="T33" s="65"/>
      <c r="V33" s="49"/>
    </row>
    <row r="34" spans="1:22" ht="19.5" customHeight="1">
      <c r="A34" s="62"/>
      <c r="B34" s="63" t="s">
        <v>88</v>
      </c>
      <c r="C34" s="75"/>
      <c r="D34" s="69">
        <v>973</v>
      </c>
      <c r="E34" s="69">
        <v>921</v>
      </c>
      <c r="F34" s="69">
        <v>838</v>
      </c>
      <c r="G34" s="69">
        <v>804</v>
      </c>
      <c r="H34" s="69">
        <v>754</v>
      </c>
      <c r="I34" s="69">
        <v>772</v>
      </c>
      <c r="J34" s="69">
        <v>773</v>
      </c>
      <c r="K34" s="69">
        <v>850</v>
      </c>
      <c r="L34" s="69">
        <v>941</v>
      </c>
      <c r="M34" s="69">
        <v>990</v>
      </c>
      <c r="N34" s="69">
        <v>1023</v>
      </c>
      <c r="O34" s="69">
        <v>1078</v>
      </c>
      <c r="P34" s="69">
        <v>1062</v>
      </c>
      <c r="Q34" s="69">
        <v>1208</v>
      </c>
      <c r="R34" s="69">
        <v>1160</v>
      </c>
      <c r="S34" s="69">
        <v>1127</v>
      </c>
      <c r="T34" s="70"/>
      <c r="V34" s="49"/>
    </row>
    <row r="35" spans="1:22" ht="5.25" customHeight="1">
      <c r="B35" s="169"/>
      <c r="D35" s="50"/>
      <c r="E35" s="50"/>
      <c r="F35" s="50"/>
      <c r="G35" s="50"/>
      <c r="H35" s="50"/>
      <c r="I35" s="50"/>
      <c r="J35" s="50"/>
      <c r="K35" s="50"/>
      <c r="L35" s="50"/>
      <c r="M35" s="50"/>
      <c r="N35" s="50"/>
      <c r="O35" s="50"/>
      <c r="P35" s="50"/>
      <c r="Q35" s="50"/>
      <c r="R35" s="50"/>
      <c r="S35" s="50"/>
      <c r="V35" s="49"/>
    </row>
    <row r="36" spans="1:22" ht="28.5" customHeight="1">
      <c r="B36" s="178" t="s">
        <v>303</v>
      </c>
      <c r="C36" s="179"/>
      <c r="D36" s="179"/>
      <c r="E36" s="179"/>
      <c r="F36" s="179"/>
      <c r="G36" s="179"/>
      <c r="H36" s="179"/>
      <c r="I36" s="179"/>
      <c r="J36" s="179"/>
      <c r="K36" s="179"/>
      <c r="L36" s="179"/>
      <c r="M36" s="179"/>
      <c r="N36" s="179"/>
      <c r="O36" s="179"/>
      <c r="P36" s="179"/>
      <c r="Q36" s="179"/>
      <c r="R36" s="179"/>
      <c r="S36" s="179"/>
    </row>
    <row r="37" spans="1:22" s="169" customFormat="1" ht="27" customHeight="1">
      <c r="B37" s="178" t="s">
        <v>304</v>
      </c>
      <c r="C37" s="179"/>
      <c r="D37" s="179"/>
      <c r="E37" s="179"/>
      <c r="F37" s="179"/>
      <c r="G37" s="179"/>
      <c r="H37" s="179"/>
      <c r="I37" s="179"/>
      <c r="J37" s="179"/>
      <c r="K37" s="179"/>
      <c r="L37" s="179"/>
      <c r="M37" s="179"/>
      <c r="N37" s="179"/>
      <c r="O37" s="179"/>
      <c r="P37" s="179"/>
      <c r="Q37" s="179"/>
      <c r="R37" s="179"/>
      <c r="S37" s="179"/>
    </row>
    <row r="38" spans="1:22" ht="5.25" customHeight="1" thickBot="1"/>
    <row r="39" spans="1:22" ht="14.25" customHeight="1" thickTop="1">
      <c r="A39" s="5"/>
      <c r="B39" s="5" t="s">
        <v>296</v>
      </c>
      <c r="C39" s="5"/>
      <c r="D39" s="5"/>
      <c r="E39" s="5"/>
      <c r="F39" s="5"/>
      <c r="G39" s="5"/>
      <c r="H39" s="5"/>
      <c r="I39" s="5"/>
      <c r="J39" s="5"/>
      <c r="K39" s="5"/>
      <c r="L39" s="5"/>
      <c r="M39" s="5"/>
      <c r="N39" s="5"/>
      <c r="O39" s="5"/>
      <c r="P39" s="5"/>
      <c r="Q39" s="5"/>
      <c r="R39" s="5"/>
      <c r="S39" s="5"/>
      <c r="T39" s="5"/>
    </row>
    <row r="40" spans="1:22" ht="5.25" customHeight="1">
      <c r="B40" s="8"/>
    </row>
    <row r="41" spans="1:22" ht="12.95" customHeight="1">
      <c r="B41" s="10" t="s">
        <v>283</v>
      </c>
    </row>
  </sheetData>
  <mergeCells count="4">
    <mergeCell ref="A9:B9"/>
    <mergeCell ref="B1:E1"/>
    <mergeCell ref="B36:S36"/>
    <mergeCell ref="B37:S37"/>
  </mergeCells>
  <hyperlinks>
    <hyperlink ref="B1" location="'Περιεχόμενα-Contents'!A1" display="Περιεχόμενα - Contents"/>
  </hyperlinks>
  <printOptions verticalCentered="1"/>
  <pageMargins left="0.43307086614173229" right="0.43307086614173229" top="0.78740157480314965" bottom="0.78740157480314965" header="0.31496062992125984" footer="0.31496062992125984"/>
  <pageSetup paperSize="9" scale="93" orientation="landscape" r:id="rId1"/>
  <ignoredErrors>
    <ignoredError sqref="B11:B26 D9:M9 N9:N34 Q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46"/>
  <sheetViews>
    <sheetView zoomScaleNormal="100" workbookViewId="0">
      <pane ySplit="9" topLeftCell="A10" activePane="bottomLeft" state="frozen"/>
      <selection pane="bottomLeft"/>
    </sheetView>
  </sheetViews>
  <sheetFormatPr defaultColWidth="10.7109375" defaultRowHeight="12.75"/>
  <cols>
    <col min="1" max="1" width="0.5703125" style="15" customWidth="1"/>
    <col min="2" max="2" width="8.85546875" style="15" customWidth="1"/>
    <col min="3" max="3" width="0.42578125" style="15" customWidth="1"/>
    <col min="4" max="19" width="10" style="15" customWidth="1"/>
    <col min="20" max="20" width="0.5703125" style="15" customWidth="1"/>
    <col min="21" max="16384" width="10.7109375" style="15"/>
  </cols>
  <sheetData>
    <row r="1" spans="1:20">
      <c r="B1" s="177" t="s">
        <v>55</v>
      </c>
      <c r="C1" s="177"/>
      <c r="D1" s="177"/>
      <c r="E1" s="177"/>
      <c r="H1" s="40"/>
      <c r="K1" s="45"/>
      <c r="M1" s="45" t="s">
        <v>291</v>
      </c>
    </row>
    <row r="2" spans="1:20">
      <c r="H2" s="40"/>
      <c r="K2" s="45"/>
      <c r="M2" s="45" t="s">
        <v>290</v>
      </c>
    </row>
    <row r="3" spans="1:20" ht="12.95" customHeight="1">
      <c r="J3" s="41"/>
    </row>
    <row r="4" spans="1:20" ht="12.95" customHeight="1">
      <c r="J4" s="41"/>
    </row>
    <row r="5" spans="1:20" s="43" customFormat="1">
      <c r="A5" s="42" t="s">
        <v>240</v>
      </c>
      <c r="B5" s="42"/>
    </row>
    <row r="6" spans="1:20" s="43" customFormat="1" ht="13.5" thickBot="1">
      <c r="A6" s="42" t="s">
        <v>241</v>
      </c>
      <c r="B6" s="158"/>
      <c r="C6" s="158"/>
      <c r="D6" s="158"/>
      <c r="E6" s="158"/>
      <c r="F6" s="158"/>
      <c r="G6" s="158"/>
      <c r="H6" s="158"/>
      <c r="I6" s="158"/>
      <c r="J6" s="158"/>
      <c r="K6" s="159"/>
      <c r="L6" s="158"/>
      <c r="M6" s="158"/>
      <c r="N6" s="158"/>
      <c r="O6" s="158"/>
      <c r="P6" s="158"/>
      <c r="Q6" s="158"/>
      <c r="R6" s="158"/>
      <c r="S6" s="158"/>
    </row>
    <row r="7" spans="1:20" ht="4.5" customHeight="1" thickTop="1">
      <c r="A7" s="44"/>
      <c r="C7" s="45"/>
      <c r="D7" s="45"/>
      <c r="E7" s="45"/>
      <c r="F7" s="45"/>
      <c r="G7" s="45"/>
      <c r="H7" s="45"/>
      <c r="I7" s="45"/>
      <c r="J7" s="45"/>
    </row>
    <row r="8" spans="1:20">
      <c r="L8" s="46"/>
      <c r="M8" s="46"/>
      <c r="N8" s="46"/>
      <c r="O8" s="46"/>
      <c r="P8" s="46"/>
      <c r="Q8" s="46"/>
      <c r="R8" s="46"/>
      <c r="S8" s="46" t="s">
        <v>0</v>
      </c>
    </row>
    <row r="9" spans="1:20" ht="96" customHeight="1">
      <c r="A9" s="175" t="s">
        <v>178</v>
      </c>
      <c r="B9" s="176"/>
      <c r="C9" s="71"/>
      <c r="D9" s="54" t="s">
        <v>2</v>
      </c>
      <c r="E9" s="54" t="s">
        <v>23</v>
      </c>
      <c r="F9" s="54" t="s">
        <v>3</v>
      </c>
      <c r="G9" s="54" t="s">
        <v>4</v>
      </c>
      <c r="H9" s="54" t="s">
        <v>5</v>
      </c>
      <c r="I9" s="54" t="s">
        <v>6</v>
      </c>
      <c r="J9" s="54" t="s">
        <v>7</v>
      </c>
      <c r="K9" s="54" t="s">
        <v>24</v>
      </c>
      <c r="L9" s="54">
        <v>2016</v>
      </c>
      <c r="M9" s="54" t="s">
        <v>200</v>
      </c>
      <c r="N9" s="54" t="s">
        <v>201</v>
      </c>
      <c r="O9" s="162">
        <v>2019</v>
      </c>
      <c r="P9" s="162">
        <v>2020</v>
      </c>
      <c r="Q9" s="54" t="s">
        <v>299</v>
      </c>
      <c r="R9" s="54" t="s">
        <v>300</v>
      </c>
      <c r="S9" s="54" t="s">
        <v>287</v>
      </c>
      <c r="T9" s="77"/>
    </row>
    <row r="10" spans="1:20" ht="19.5" customHeight="1">
      <c r="A10" s="55"/>
      <c r="B10" s="56" t="s">
        <v>64</v>
      </c>
      <c r="C10" s="78"/>
      <c r="D10" s="79">
        <v>326036</v>
      </c>
      <c r="E10" s="79">
        <v>237726</v>
      </c>
      <c r="F10" s="79">
        <v>277782</v>
      </c>
      <c r="G10" s="79">
        <v>196664</v>
      </c>
      <c r="H10" s="79">
        <v>124560</v>
      </c>
      <c r="I10" s="79">
        <v>93669</v>
      </c>
      <c r="J10" s="79">
        <v>91942</v>
      </c>
      <c r="K10" s="79">
        <v>93855</v>
      </c>
      <c r="L10" s="79">
        <v>123393</v>
      </c>
      <c r="M10" s="79">
        <v>132884</v>
      </c>
      <c r="N10" s="79">
        <v>170756</v>
      </c>
      <c r="O10" s="79">
        <v>217928</v>
      </c>
      <c r="P10" s="79">
        <v>169985</v>
      </c>
      <c r="Q10" s="79">
        <f t="shared" ref="Q10" si="0">Q11+Q16+Q25</f>
        <v>217511</v>
      </c>
      <c r="R10" s="79">
        <f t="shared" ref="R10:S10" si="1">R11+R16+R25</f>
        <v>238831</v>
      </c>
      <c r="S10" s="79">
        <f t="shared" si="1"/>
        <v>306123</v>
      </c>
      <c r="T10" s="80"/>
    </row>
    <row r="11" spans="1:20" ht="19.5" customHeight="1">
      <c r="A11" s="57"/>
      <c r="B11" s="58" t="s">
        <v>65</v>
      </c>
      <c r="C11" s="64"/>
      <c r="D11" s="48">
        <v>39237</v>
      </c>
      <c r="E11" s="48">
        <v>27329</v>
      </c>
      <c r="F11" s="48">
        <v>16026</v>
      </c>
      <c r="G11" s="48">
        <v>21090</v>
      </c>
      <c r="H11" s="48">
        <v>12885</v>
      </c>
      <c r="I11" s="48">
        <v>3399</v>
      </c>
      <c r="J11" s="48">
        <v>3884</v>
      </c>
      <c r="K11" s="48">
        <v>8142</v>
      </c>
      <c r="L11" s="48">
        <v>9127</v>
      </c>
      <c r="M11" s="48">
        <v>8560</v>
      </c>
      <c r="N11" s="48">
        <v>7370</v>
      </c>
      <c r="O11" s="48">
        <v>13191</v>
      </c>
      <c r="P11" s="48">
        <v>14148</v>
      </c>
      <c r="Q11" s="48">
        <f>SUM(Q12:Q15)</f>
        <v>13958</v>
      </c>
      <c r="R11" s="48">
        <f t="shared" ref="R11:S11" si="2">SUM(R12:R15)</f>
        <v>14309</v>
      </c>
      <c r="S11" s="48">
        <f t="shared" si="2"/>
        <v>27040</v>
      </c>
      <c r="T11" s="65"/>
    </row>
    <row r="12" spans="1:20" ht="19.5" customHeight="1">
      <c r="A12" s="57"/>
      <c r="B12" s="59" t="s">
        <v>66</v>
      </c>
      <c r="C12" s="64"/>
      <c r="D12" s="50">
        <v>25520</v>
      </c>
      <c r="E12" s="50">
        <v>13030</v>
      </c>
      <c r="F12" s="50">
        <v>9827</v>
      </c>
      <c r="G12" s="50">
        <v>7859</v>
      </c>
      <c r="H12" s="50">
        <v>6536</v>
      </c>
      <c r="I12" s="50">
        <v>1097</v>
      </c>
      <c r="J12" s="50">
        <v>1771</v>
      </c>
      <c r="K12" s="50">
        <v>1389</v>
      </c>
      <c r="L12" s="51">
        <v>5625</v>
      </c>
      <c r="M12" s="51">
        <v>4024</v>
      </c>
      <c r="N12" s="51">
        <v>1464</v>
      </c>
      <c r="O12" s="51">
        <v>5850</v>
      </c>
      <c r="P12" s="51">
        <v>5874</v>
      </c>
      <c r="Q12" s="51">
        <v>3794</v>
      </c>
      <c r="R12" s="51">
        <v>5963</v>
      </c>
      <c r="S12" s="51">
        <v>15133</v>
      </c>
      <c r="T12" s="65"/>
    </row>
    <row r="13" spans="1:20" ht="19.5" customHeight="1">
      <c r="A13" s="57"/>
      <c r="B13" s="59" t="s">
        <v>67</v>
      </c>
      <c r="C13" s="64"/>
      <c r="D13" s="50">
        <v>10634</v>
      </c>
      <c r="E13" s="50">
        <v>10284</v>
      </c>
      <c r="F13" s="50">
        <v>3338</v>
      </c>
      <c r="G13" s="50">
        <v>9305</v>
      </c>
      <c r="H13" s="50">
        <v>3666</v>
      </c>
      <c r="I13" s="50">
        <v>1468</v>
      </c>
      <c r="J13" s="50">
        <v>1314</v>
      </c>
      <c r="K13" s="50">
        <v>4415</v>
      </c>
      <c r="L13" s="51">
        <v>2426</v>
      </c>
      <c r="M13" s="51">
        <v>1872</v>
      </c>
      <c r="N13" s="51">
        <v>3091</v>
      </c>
      <c r="O13" s="51">
        <v>4504</v>
      </c>
      <c r="P13" s="51">
        <v>5852</v>
      </c>
      <c r="Q13" s="51">
        <v>6048</v>
      </c>
      <c r="R13" s="51">
        <v>5972</v>
      </c>
      <c r="S13" s="51">
        <v>6334</v>
      </c>
      <c r="T13" s="65"/>
    </row>
    <row r="14" spans="1:20" ht="19.5" customHeight="1">
      <c r="A14" s="57"/>
      <c r="B14" s="59" t="s">
        <v>68</v>
      </c>
      <c r="C14" s="64"/>
      <c r="D14" s="50">
        <v>3027</v>
      </c>
      <c r="E14" s="50">
        <v>4010</v>
      </c>
      <c r="F14" s="50">
        <v>2449</v>
      </c>
      <c r="G14" s="50">
        <v>3762</v>
      </c>
      <c r="H14" s="50">
        <v>2609</v>
      </c>
      <c r="I14" s="50">
        <v>781</v>
      </c>
      <c r="J14" s="50">
        <v>557</v>
      </c>
      <c r="K14" s="50">
        <v>1941</v>
      </c>
      <c r="L14" s="50">
        <v>1025</v>
      </c>
      <c r="M14" s="50">
        <v>2447</v>
      </c>
      <c r="N14" s="50">
        <v>2599</v>
      </c>
      <c r="O14" s="50">
        <v>2356</v>
      </c>
      <c r="P14" s="50">
        <v>2018</v>
      </c>
      <c r="Q14" s="50">
        <v>2406</v>
      </c>
      <c r="R14" s="50">
        <v>1951</v>
      </c>
      <c r="S14" s="50">
        <v>5168</v>
      </c>
      <c r="T14" s="65"/>
    </row>
    <row r="15" spans="1:20" ht="19.5" customHeight="1">
      <c r="A15" s="57"/>
      <c r="B15" s="59" t="s">
        <v>69</v>
      </c>
      <c r="C15" s="64"/>
      <c r="D15" s="50">
        <v>56</v>
      </c>
      <c r="E15" s="50">
        <v>5</v>
      </c>
      <c r="F15" s="50">
        <v>412</v>
      </c>
      <c r="G15" s="50">
        <v>164</v>
      </c>
      <c r="H15" s="50">
        <v>74</v>
      </c>
      <c r="I15" s="50">
        <v>53</v>
      </c>
      <c r="J15" s="50">
        <v>242</v>
      </c>
      <c r="K15" s="50">
        <v>397</v>
      </c>
      <c r="L15" s="50">
        <v>51</v>
      </c>
      <c r="M15" s="50">
        <v>217</v>
      </c>
      <c r="N15" s="50">
        <v>216</v>
      </c>
      <c r="O15" s="50">
        <v>481</v>
      </c>
      <c r="P15" s="50">
        <v>404</v>
      </c>
      <c r="Q15" s="50">
        <v>1710</v>
      </c>
      <c r="R15" s="50">
        <v>423</v>
      </c>
      <c r="S15" s="50">
        <v>405</v>
      </c>
      <c r="T15" s="65"/>
    </row>
    <row r="16" spans="1:20" ht="19.5" customHeight="1">
      <c r="A16" s="57"/>
      <c r="B16" s="58" t="s">
        <v>70</v>
      </c>
      <c r="C16" s="67"/>
      <c r="D16" s="48">
        <v>111561</v>
      </c>
      <c r="E16" s="48">
        <v>82497</v>
      </c>
      <c r="F16" s="48">
        <v>94476</v>
      </c>
      <c r="G16" s="48">
        <v>74020</v>
      </c>
      <c r="H16" s="48">
        <v>53123</v>
      </c>
      <c r="I16" s="48">
        <v>41175</v>
      </c>
      <c r="J16" s="48">
        <v>33771</v>
      </c>
      <c r="K16" s="48">
        <v>45596</v>
      </c>
      <c r="L16" s="48">
        <v>45062</v>
      </c>
      <c r="M16" s="48">
        <v>48982</v>
      </c>
      <c r="N16" s="48">
        <v>65269</v>
      </c>
      <c r="O16" s="48">
        <v>80244</v>
      </c>
      <c r="P16" s="48">
        <v>76278</v>
      </c>
      <c r="Q16" s="48">
        <f>SUM(Q17:Q24)</f>
        <v>84442</v>
      </c>
      <c r="R16" s="48">
        <f t="shared" ref="R16:S16" si="3">SUM(R17:R24)</f>
        <v>113336</v>
      </c>
      <c r="S16" s="48">
        <f t="shared" si="3"/>
        <v>148584</v>
      </c>
      <c r="T16" s="65"/>
    </row>
    <row r="17" spans="1:20" ht="20.25" customHeight="1">
      <c r="A17" s="60"/>
      <c r="B17" s="59" t="s">
        <v>71</v>
      </c>
      <c r="C17" s="67"/>
      <c r="D17" s="50">
        <v>5484</v>
      </c>
      <c r="E17" s="50">
        <v>1542</v>
      </c>
      <c r="F17" s="50">
        <v>7990</v>
      </c>
      <c r="G17" s="50">
        <v>2182</v>
      </c>
      <c r="H17" s="50">
        <v>1539</v>
      </c>
      <c r="I17" s="50">
        <v>4296</v>
      </c>
      <c r="J17" s="50">
        <v>2533</v>
      </c>
      <c r="K17" s="50">
        <v>1570</v>
      </c>
      <c r="L17" s="50">
        <v>2238</v>
      </c>
      <c r="M17" s="50">
        <v>3909</v>
      </c>
      <c r="N17" s="50">
        <v>1724</v>
      </c>
      <c r="O17" s="50">
        <v>3042</v>
      </c>
      <c r="P17" s="50">
        <v>7200</v>
      </c>
      <c r="Q17" s="168">
        <v>9423</v>
      </c>
      <c r="R17" s="168">
        <v>12119</v>
      </c>
      <c r="S17" s="50">
        <v>8565</v>
      </c>
      <c r="T17" s="65"/>
    </row>
    <row r="18" spans="1:20" ht="20.25" customHeight="1">
      <c r="A18" s="60"/>
      <c r="B18" s="59" t="s">
        <v>72</v>
      </c>
      <c r="C18" s="67"/>
      <c r="D18" s="50">
        <v>1045</v>
      </c>
      <c r="E18" s="50">
        <v>757</v>
      </c>
      <c r="F18" s="50">
        <v>602</v>
      </c>
      <c r="G18" s="50">
        <v>704</v>
      </c>
      <c r="H18" s="50">
        <v>291</v>
      </c>
      <c r="I18" s="50">
        <v>211</v>
      </c>
      <c r="J18" s="50">
        <v>309</v>
      </c>
      <c r="K18" s="50">
        <v>138</v>
      </c>
      <c r="L18" s="50">
        <v>339</v>
      </c>
      <c r="M18" s="50">
        <v>1342</v>
      </c>
      <c r="N18" s="50">
        <v>2370</v>
      </c>
      <c r="O18" s="50">
        <v>1738</v>
      </c>
      <c r="P18" s="50">
        <v>2919</v>
      </c>
      <c r="Q18" s="50">
        <v>1811</v>
      </c>
      <c r="R18" s="50">
        <v>4756</v>
      </c>
      <c r="S18" s="50">
        <v>1285</v>
      </c>
      <c r="T18" s="65"/>
    </row>
    <row r="19" spans="1:20" ht="19.5" customHeight="1">
      <c r="A19" s="61"/>
      <c r="B19" s="59" t="s">
        <v>73</v>
      </c>
      <c r="C19" s="61"/>
      <c r="D19" s="50">
        <v>28129</v>
      </c>
      <c r="E19" s="50">
        <v>18044</v>
      </c>
      <c r="F19" s="50">
        <v>29574</v>
      </c>
      <c r="G19" s="50">
        <v>23553</v>
      </c>
      <c r="H19" s="50">
        <v>12539</v>
      </c>
      <c r="I19" s="50">
        <v>5840</v>
      </c>
      <c r="J19" s="50">
        <v>6731</v>
      </c>
      <c r="K19" s="50">
        <v>10670</v>
      </c>
      <c r="L19" s="50">
        <v>8874</v>
      </c>
      <c r="M19" s="50">
        <v>14296</v>
      </c>
      <c r="N19" s="50">
        <v>15450</v>
      </c>
      <c r="O19" s="50">
        <v>14706</v>
      </c>
      <c r="P19" s="50">
        <v>16155</v>
      </c>
      <c r="Q19" s="50">
        <v>16634</v>
      </c>
      <c r="R19" s="50">
        <v>37852</v>
      </c>
      <c r="S19" s="50">
        <v>68621</v>
      </c>
      <c r="T19" s="81"/>
    </row>
    <row r="20" spans="1:20" ht="19.5" customHeight="1">
      <c r="A20" s="61"/>
      <c r="B20" s="59" t="s">
        <v>74</v>
      </c>
      <c r="C20" s="61"/>
      <c r="D20" s="50">
        <v>23539</v>
      </c>
      <c r="E20" s="50">
        <v>22474</v>
      </c>
      <c r="F20" s="50">
        <v>25314</v>
      </c>
      <c r="G20" s="50">
        <v>15786</v>
      </c>
      <c r="H20" s="50">
        <v>10323</v>
      </c>
      <c r="I20" s="50">
        <v>5538</v>
      </c>
      <c r="J20" s="50">
        <v>5190</v>
      </c>
      <c r="K20" s="50">
        <v>3609</v>
      </c>
      <c r="L20" s="50">
        <v>3330</v>
      </c>
      <c r="M20" s="50">
        <v>6171</v>
      </c>
      <c r="N20" s="50">
        <v>10741</v>
      </c>
      <c r="O20" s="50">
        <v>15793</v>
      </c>
      <c r="P20" s="50">
        <v>10941</v>
      </c>
      <c r="Q20" s="50">
        <v>17075</v>
      </c>
      <c r="R20" s="50">
        <v>21427</v>
      </c>
      <c r="S20" s="50">
        <v>24772</v>
      </c>
      <c r="T20" s="65"/>
    </row>
    <row r="21" spans="1:20" ht="19.5" customHeight="1">
      <c r="A21" s="61"/>
      <c r="B21" s="59" t="s">
        <v>75</v>
      </c>
      <c r="C21" s="61"/>
      <c r="D21" s="50">
        <v>2546</v>
      </c>
      <c r="E21" s="50">
        <v>3271</v>
      </c>
      <c r="F21" s="50">
        <v>5058</v>
      </c>
      <c r="G21" s="50">
        <v>4300</v>
      </c>
      <c r="H21" s="50">
        <v>1942</v>
      </c>
      <c r="I21" s="50">
        <v>1117</v>
      </c>
      <c r="J21" s="50">
        <v>467</v>
      </c>
      <c r="K21" s="50">
        <v>782</v>
      </c>
      <c r="L21" s="50">
        <v>1793</v>
      </c>
      <c r="M21" s="50">
        <v>2068</v>
      </c>
      <c r="N21" s="50">
        <v>2146</v>
      </c>
      <c r="O21" s="50">
        <v>1345</v>
      </c>
      <c r="P21" s="50">
        <v>843</v>
      </c>
      <c r="Q21" s="50">
        <v>1748</v>
      </c>
      <c r="R21" s="50">
        <v>1243</v>
      </c>
      <c r="S21" s="50">
        <v>1866</v>
      </c>
      <c r="T21" s="65"/>
    </row>
    <row r="22" spans="1:20" ht="19.5" customHeight="1">
      <c r="A22" s="61"/>
      <c r="B22" s="59" t="s">
        <v>76</v>
      </c>
      <c r="C22" s="61"/>
      <c r="D22" s="50">
        <v>8597</v>
      </c>
      <c r="E22" s="50">
        <v>6322</v>
      </c>
      <c r="F22" s="50">
        <v>9118</v>
      </c>
      <c r="G22" s="50">
        <v>3217</v>
      </c>
      <c r="H22" s="50">
        <v>1290</v>
      </c>
      <c r="I22" s="50">
        <v>913</v>
      </c>
      <c r="J22" s="50">
        <v>752</v>
      </c>
      <c r="K22" s="50">
        <v>511</v>
      </c>
      <c r="L22" s="50">
        <v>1373</v>
      </c>
      <c r="M22" s="50">
        <v>1165</v>
      </c>
      <c r="N22" s="50">
        <v>3350</v>
      </c>
      <c r="O22" s="50">
        <v>4301</v>
      </c>
      <c r="P22" s="50">
        <v>3548</v>
      </c>
      <c r="Q22" s="50">
        <v>1492</v>
      </c>
      <c r="R22" s="50">
        <v>3195</v>
      </c>
      <c r="S22" s="50">
        <v>2399</v>
      </c>
      <c r="T22" s="65"/>
    </row>
    <row r="23" spans="1:20" ht="19.5" customHeight="1">
      <c r="A23" s="61"/>
      <c r="B23" s="59" t="s">
        <v>77</v>
      </c>
      <c r="C23" s="61"/>
      <c r="D23" s="50">
        <v>40069</v>
      </c>
      <c r="E23" s="50">
        <v>28851</v>
      </c>
      <c r="F23" s="50">
        <v>14657</v>
      </c>
      <c r="G23" s="50">
        <v>22430</v>
      </c>
      <c r="H23" s="50">
        <v>23493</v>
      </c>
      <c r="I23" s="50">
        <v>22465</v>
      </c>
      <c r="J23" s="50">
        <v>18085</v>
      </c>
      <c r="K23" s="50">
        <v>27782</v>
      </c>
      <c r="L23" s="50">
        <v>26564</v>
      </c>
      <c r="M23" s="50">
        <v>19257</v>
      </c>
      <c r="N23" s="50">
        <v>28856</v>
      </c>
      <c r="O23" s="50">
        <v>36846</v>
      </c>
      <c r="P23" s="50">
        <v>31397</v>
      </c>
      <c r="Q23" s="50">
        <v>34046</v>
      </c>
      <c r="R23" s="50">
        <v>30446</v>
      </c>
      <c r="S23" s="50">
        <v>39261</v>
      </c>
      <c r="T23" s="65"/>
    </row>
    <row r="24" spans="1:20" ht="19.5" customHeight="1">
      <c r="A24" s="61"/>
      <c r="B24" s="59" t="s">
        <v>78</v>
      </c>
      <c r="C24" s="61"/>
      <c r="D24" s="50">
        <v>2152</v>
      </c>
      <c r="E24" s="50">
        <v>1236</v>
      </c>
      <c r="F24" s="50">
        <v>2163</v>
      </c>
      <c r="G24" s="50">
        <v>1848</v>
      </c>
      <c r="H24" s="50">
        <v>1706</v>
      </c>
      <c r="I24" s="50">
        <v>795</v>
      </c>
      <c r="J24" s="50">
        <v>-296</v>
      </c>
      <c r="K24" s="50">
        <v>534</v>
      </c>
      <c r="L24" s="50">
        <v>551</v>
      </c>
      <c r="M24" s="50">
        <v>774</v>
      </c>
      <c r="N24" s="50">
        <v>632</v>
      </c>
      <c r="O24" s="50">
        <v>2473</v>
      </c>
      <c r="P24" s="50">
        <v>3275</v>
      </c>
      <c r="Q24" s="50">
        <v>2213</v>
      </c>
      <c r="R24" s="50">
        <v>2298</v>
      </c>
      <c r="S24" s="50">
        <v>1815</v>
      </c>
      <c r="T24" s="65"/>
    </row>
    <row r="25" spans="1:20" ht="19.5" customHeight="1">
      <c r="A25" s="61"/>
      <c r="B25" s="58" t="s">
        <v>79</v>
      </c>
      <c r="C25" s="61"/>
      <c r="D25" s="48">
        <v>175238</v>
      </c>
      <c r="E25" s="48">
        <v>127900</v>
      </c>
      <c r="F25" s="48">
        <v>167280</v>
      </c>
      <c r="G25" s="48">
        <v>101554</v>
      </c>
      <c r="H25" s="48">
        <v>58552</v>
      </c>
      <c r="I25" s="48">
        <v>49095</v>
      </c>
      <c r="J25" s="48">
        <v>54287</v>
      </c>
      <c r="K25" s="48">
        <v>40117</v>
      </c>
      <c r="L25" s="48">
        <v>69204</v>
      </c>
      <c r="M25" s="48">
        <v>75342</v>
      </c>
      <c r="N25" s="48">
        <v>98117</v>
      </c>
      <c r="O25" s="48">
        <v>124493</v>
      </c>
      <c r="P25" s="48">
        <v>79559</v>
      </c>
      <c r="Q25" s="48">
        <f>SUM(Q26:Q34)</f>
        <v>119111</v>
      </c>
      <c r="R25" s="48">
        <f t="shared" ref="R25:S25" si="4">SUM(R26:R34)</f>
        <v>111186</v>
      </c>
      <c r="S25" s="48">
        <f t="shared" si="4"/>
        <v>130499</v>
      </c>
      <c r="T25" s="65"/>
    </row>
    <row r="26" spans="1:20" ht="19.5" customHeight="1">
      <c r="A26" s="61"/>
      <c r="B26" s="59" t="s">
        <v>80</v>
      </c>
      <c r="C26" s="61"/>
      <c r="D26" s="50">
        <v>79016</v>
      </c>
      <c r="E26" s="50">
        <v>46906</v>
      </c>
      <c r="F26" s="50">
        <v>84756</v>
      </c>
      <c r="G26" s="50">
        <v>52828</v>
      </c>
      <c r="H26" s="50">
        <v>33715</v>
      </c>
      <c r="I26" s="50">
        <v>25543</v>
      </c>
      <c r="J26" s="50">
        <v>22297</v>
      </c>
      <c r="K26" s="50">
        <v>11322</v>
      </c>
      <c r="L26" s="50">
        <v>31933</v>
      </c>
      <c r="M26" s="50">
        <v>38033</v>
      </c>
      <c r="N26" s="50">
        <v>52215</v>
      </c>
      <c r="O26" s="50">
        <v>77826</v>
      </c>
      <c r="P26" s="50">
        <v>32032</v>
      </c>
      <c r="Q26" s="50">
        <v>57856</v>
      </c>
      <c r="R26" s="50">
        <v>55117</v>
      </c>
      <c r="S26" s="50">
        <v>64366</v>
      </c>
      <c r="T26" s="65"/>
    </row>
    <row r="27" spans="1:20" ht="19.5" customHeight="1">
      <c r="A27" s="61"/>
      <c r="B27" s="59" t="s">
        <v>81</v>
      </c>
      <c r="C27" s="61"/>
      <c r="D27" s="50">
        <v>11075</v>
      </c>
      <c r="E27" s="50">
        <v>4318</v>
      </c>
      <c r="F27" s="50">
        <v>6714</v>
      </c>
      <c r="G27" s="50">
        <v>2898</v>
      </c>
      <c r="H27" s="50">
        <v>2334</v>
      </c>
      <c r="I27" s="50">
        <v>1844</v>
      </c>
      <c r="J27" s="50">
        <v>2410</v>
      </c>
      <c r="K27" s="50">
        <v>2105</v>
      </c>
      <c r="L27" s="50">
        <v>4881</v>
      </c>
      <c r="M27" s="50">
        <v>2451</v>
      </c>
      <c r="N27" s="50">
        <v>2633</v>
      </c>
      <c r="O27" s="50">
        <v>3498</v>
      </c>
      <c r="P27" s="50">
        <v>3723</v>
      </c>
      <c r="Q27" s="50">
        <v>3141</v>
      </c>
      <c r="R27" s="50">
        <v>4030</v>
      </c>
      <c r="S27" s="50">
        <v>7149</v>
      </c>
      <c r="T27" s="65"/>
    </row>
    <row r="28" spans="1:20" ht="19.5" customHeight="1">
      <c r="A28" s="61"/>
      <c r="B28" s="59" t="s">
        <v>82</v>
      </c>
      <c r="C28" s="61"/>
      <c r="D28" s="50">
        <v>943</v>
      </c>
      <c r="E28" s="50">
        <v>2110</v>
      </c>
      <c r="F28" s="50">
        <v>2946</v>
      </c>
      <c r="G28" s="50">
        <v>3738</v>
      </c>
      <c r="H28" s="50">
        <v>861</v>
      </c>
      <c r="I28" s="50">
        <v>806</v>
      </c>
      <c r="J28" s="50">
        <v>629</v>
      </c>
      <c r="K28" s="50">
        <v>445</v>
      </c>
      <c r="L28" s="50">
        <v>455</v>
      </c>
      <c r="M28" s="50">
        <v>3877</v>
      </c>
      <c r="N28" s="50">
        <v>2267</v>
      </c>
      <c r="O28" s="50">
        <v>1982</v>
      </c>
      <c r="P28" s="50">
        <v>969</v>
      </c>
      <c r="Q28" s="50">
        <v>1162</v>
      </c>
      <c r="R28" s="50">
        <v>2210</v>
      </c>
      <c r="S28" s="50">
        <v>4679</v>
      </c>
      <c r="T28" s="81"/>
    </row>
    <row r="29" spans="1:20" ht="19.5" customHeight="1">
      <c r="A29" s="61"/>
      <c r="B29" s="59" t="s">
        <v>83</v>
      </c>
      <c r="C29" s="61"/>
      <c r="D29" s="50">
        <v>3422</v>
      </c>
      <c r="E29" s="50">
        <v>8505</v>
      </c>
      <c r="F29" s="50">
        <v>3797</v>
      </c>
      <c r="G29" s="50">
        <v>2554</v>
      </c>
      <c r="H29" s="50">
        <v>2104</v>
      </c>
      <c r="I29" s="50">
        <v>1075</v>
      </c>
      <c r="J29" s="50">
        <v>1162</v>
      </c>
      <c r="K29" s="50">
        <v>1173</v>
      </c>
      <c r="L29" s="50">
        <v>2175</v>
      </c>
      <c r="M29" s="50">
        <v>1978</v>
      </c>
      <c r="N29" s="50">
        <v>1831</v>
      </c>
      <c r="O29" s="50">
        <v>2973</v>
      </c>
      <c r="P29" s="50">
        <v>1887</v>
      </c>
      <c r="Q29" s="50">
        <v>8005</v>
      </c>
      <c r="R29" s="50">
        <v>3998</v>
      </c>
      <c r="S29" s="50">
        <v>3185</v>
      </c>
      <c r="T29" s="65"/>
    </row>
    <row r="30" spans="1:20" ht="19.5" customHeight="1">
      <c r="A30" s="61"/>
      <c r="B30" s="59" t="s">
        <v>84</v>
      </c>
      <c r="C30" s="61"/>
      <c r="D30" s="50">
        <v>27816</v>
      </c>
      <c r="E30" s="50">
        <v>21988</v>
      </c>
      <c r="F30" s="50">
        <v>25753</v>
      </c>
      <c r="G30" s="50">
        <v>16409</v>
      </c>
      <c r="H30" s="50">
        <v>5894</v>
      </c>
      <c r="I30" s="50">
        <v>3071</v>
      </c>
      <c r="J30" s="50">
        <v>6665</v>
      </c>
      <c r="K30" s="50">
        <v>7118</v>
      </c>
      <c r="L30" s="50">
        <v>2379</v>
      </c>
      <c r="M30" s="50">
        <v>-25</v>
      </c>
      <c r="N30" s="50">
        <v>4847</v>
      </c>
      <c r="O30" s="50">
        <v>8536</v>
      </c>
      <c r="P30" s="50">
        <v>9940</v>
      </c>
      <c r="Q30" s="50">
        <v>12235</v>
      </c>
      <c r="R30" s="50">
        <v>14351</v>
      </c>
      <c r="S30" s="50">
        <v>18361</v>
      </c>
      <c r="T30" s="65"/>
    </row>
    <row r="31" spans="1:20" ht="19.5" customHeight="1">
      <c r="A31" s="61"/>
      <c r="B31" s="59" t="s">
        <v>85</v>
      </c>
      <c r="C31" s="61"/>
      <c r="D31" s="50">
        <v>4366</v>
      </c>
      <c r="E31" s="50">
        <v>1562</v>
      </c>
      <c r="F31" s="50">
        <v>9649</v>
      </c>
      <c r="G31" s="50">
        <v>1092</v>
      </c>
      <c r="H31" s="50">
        <v>682</v>
      </c>
      <c r="I31" s="50">
        <v>1393</v>
      </c>
      <c r="J31" s="50">
        <v>8233</v>
      </c>
      <c r="K31" s="50">
        <v>995</v>
      </c>
      <c r="L31" s="50">
        <v>6563</v>
      </c>
      <c r="M31" s="50">
        <v>11848</v>
      </c>
      <c r="N31" s="50">
        <v>1294</v>
      </c>
      <c r="O31" s="50">
        <v>1060</v>
      </c>
      <c r="P31" s="50">
        <v>5845</v>
      </c>
      <c r="Q31" s="50">
        <v>4885</v>
      </c>
      <c r="R31" s="50">
        <v>1388</v>
      </c>
      <c r="S31" s="50">
        <v>861</v>
      </c>
      <c r="T31" s="65"/>
    </row>
    <row r="32" spans="1:20" ht="19.5" customHeight="1">
      <c r="A32" s="61"/>
      <c r="B32" s="59" t="s">
        <v>86</v>
      </c>
      <c r="C32" s="61"/>
      <c r="D32" s="50">
        <v>45568</v>
      </c>
      <c r="E32" s="50">
        <v>42890</v>
      </c>
      <c r="F32" s="50">
        <v>33149</v>
      </c>
      <c r="G32" s="50">
        <v>21912</v>
      </c>
      <c r="H32" s="50">
        <v>12711</v>
      </c>
      <c r="I32" s="50">
        <v>15047</v>
      </c>
      <c r="J32" s="50">
        <v>12680</v>
      </c>
      <c r="K32" s="50">
        <v>16659</v>
      </c>
      <c r="L32" s="50">
        <v>20457</v>
      </c>
      <c r="M32" s="50">
        <v>14824</v>
      </c>
      <c r="N32" s="50">
        <v>31656</v>
      </c>
      <c r="O32" s="50">
        <v>28093</v>
      </c>
      <c r="P32" s="50">
        <v>24206</v>
      </c>
      <c r="Q32" s="50">
        <v>31227</v>
      </c>
      <c r="R32" s="50">
        <v>29054</v>
      </c>
      <c r="S32" s="50">
        <v>30312</v>
      </c>
      <c r="T32" s="65"/>
    </row>
    <row r="33" spans="1:20" ht="19.5" customHeight="1">
      <c r="A33" s="61"/>
      <c r="B33" s="59" t="s">
        <v>87</v>
      </c>
      <c r="C33" s="61"/>
      <c r="D33" s="50">
        <v>0</v>
      </c>
      <c r="E33" s="50">
        <v>0</v>
      </c>
      <c r="F33" s="50">
        <v>0</v>
      </c>
      <c r="G33" s="50">
        <v>24</v>
      </c>
      <c r="H33" s="50">
        <v>0</v>
      </c>
      <c r="I33" s="50">
        <v>66</v>
      </c>
      <c r="J33" s="50">
        <v>37</v>
      </c>
      <c r="K33" s="50">
        <v>0</v>
      </c>
      <c r="L33" s="50">
        <v>1</v>
      </c>
      <c r="M33" s="50">
        <v>0</v>
      </c>
      <c r="N33" s="50">
        <v>2</v>
      </c>
      <c r="O33" s="50">
        <v>0</v>
      </c>
      <c r="P33" s="50">
        <v>82</v>
      </c>
      <c r="Q33" s="50">
        <v>8</v>
      </c>
      <c r="R33" s="50">
        <v>188</v>
      </c>
      <c r="S33" s="50">
        <v>128</v>
      </c>
      <c r="T33" s="65"/>
    </row>
    <row r="34" spans="1:20" ht="19.5" customHeight="1">
      <c r="A34" s="62"/>
      <c r="B34" s="63" t="s">
        <v>88</v>
      </c>
      <c r="C34" s="62"/>
      <c r="D34" s="69">
        <v>3032</v>
      </c>
      <c r="E34" s="69">
        <v>-379</v>
      </c>
      <c r="F34" s="69">
        <v>516</v>
      </c>
      <c r="G34" s="69">
        <v>99</v>
      </c>
      <c r="H34" s="69">
        <v>251</v>
      </c>
      <c r="I34" s="69">
        <v>250</v>
      </c>
      <c r="J34" s="69">
        <v>174</v>
      </c>
      <c r="K34" s="69">
        <v>300</v>
      </c>
      <c r="L34" s="69">
        <v>360</v>
      </c>
      <c r="M34" s="69">
        <v>2356</v>
      </c>
      <c r="N34" s="69">
        <v>1372</v>
      </c>
      <c r="O34" s="69">
        <v>525</v>
      </c>
      <c r="P34" s="69">
        <v>875</v>
      </c>
      <c r="Q34" s="69">
        <v>592</v>
      </c>
      <c r="R34" s="69">
        <v>850</v>
      </c>
      <c r="S34" s="69">
        <v>1458</v>
      </c>
      <c r="T34" s="70"/>
    </row>
    <row r="35" spans="1:20" ht="5.25" customHeight="1">
      <c r="B35" s="169"/>
      <c r="D35" s="50"/>
      <c r="E35" s="50"/>
      <c r="F35" s="50"/>
      <c r="G35" s="50"/>
      <c r="H35" s="50"/>
      <c r="I35" s="50"/>
      <c r="J35" s="50"/>
      <c r="K35" s="50"/>
      <c r="L35" s="50"/>
      <c r="M35" s="50"/>
      <c r="N35" s="50"/>
      <c r="O35" s="50"/>
      <c r="P35" s="50"/>
      <c r="Q35" s="50"/>
      <c r="R35" s="50"/>
      <c r="S35" s="50"/>
    </row>
    <row r="36" spans="1:20" ht="28.5" customHeight="1">
      <c r="B36" s="178" t="s">
        <v>305</v>
      </c>
      <c r="C36" s="179"/>
      <c r="D36" s="179"/>
      <c r="E36" s="179"/>
      <c r="F36" s="179"/>
      <c r="G36" s="179"/>
      <c r="H36" s="179"/>
      <c r="I36" s="179"/>
      <c r="J36" s="179"/>
      <c r="K36" s="179"/>
      <c r="L36" s="179"/>
      <c r="M36" s="179"/>
      <c r="N36" s="179"/>
      <c r="O36" s="179"/>
      <c r="P36" s="179"/>
      <c r="Q36" s="179"/>
      <c r="R36" s="179"/>
      <c r="S36" s="179"/>
    </row>
    <row r="37" spans="1:20" s="169" customFormat="1" ht="27" customHeight="1">
      <c r="B37" s="178" t="s">
        <v>306</v>
      </c>
      <c r="C37" s="179"/>
      <c r="D37" s="179"/>
      <c r="E37" s="179"/>
      <c r="F37" s="179"/>
      <c r="G37" s="179"/>
      <c r="H37" s="179"/>
      <c r="I37" s="179"/>
      <c r="J37" s="179"/>
      <c r="K37" s="179"/>
      <c r="L37" s="179"/>
      <c r="M37" s="179"/>
      <c r="N37" s="179"/>
      <c r="O37" s="179"/>
      <c r="P37" s="179"/>
      <c r="Q37" s="179"/>
      <c r="R37" s="179"/>
      <c r="S37" s="179"/>
    </row>
    <row r="38" spans="1:20" ht="5.25" customHeight="1" thickBot="1"/>
    <row r="39" spans="1:20" ht="14.25" customHeight="1" thickTop="1">
      <c r="A39" s="5"/>
      <c r="B39" s="5" t="s">
        <v>296</v>
      </c>
      <c r="C39" s="5"/>
      <c r="D39" s="5"/>
      <c r="E39" s="5"/>
      <c r="F39" s="5"/>
      <c r="G39" s="5"/>
      <c r="H39" s="5"/>
      <c r="I39" s="5"/>
      <c r="J39" s="5"/>
      <c r="K39" s="5"/>
      <c r="L39" s="5"/>
      <c r="M39" s="5"/>
      <c r="N39" s="5"/>
      <c r="O39" s="5"/>
      <c r="P39" s="5"/>
      <c r="Q39" s="5"/>
      <c r="R39" s="5"/>
      <c r="S39" s="5"/>
      <c r="T39" s="5"/>
    </row>
    <row r="40" spans="1:20" ht="5.25" customHeight="1">
      <c r="B40" s="8"/>
    </row>
    <row r="41" spans="1:20" ht="12.95" customHeight="1">
      <c r="B41" s="10" t="s">
        <v>283</v>
      </c>
    </row>
    <row r="42" spans="1:20" ht="19.5" customHeight="1"/>
    <row r="43" spans="1:20" ht="19.5" customHeight="1">
      <c r="B43" s="49"/>
      <c r="C43" s="49"/>
      <c r="D43" s="49"/>
      <c r="E43" s="49"/>
      <c r="F43" s="49"/>
      <c r="G43" s="49"/>
      <c r="H43" s="49"/>
      <c r="I43" s="49"/>
      <c r="J43" s="49"/>
      <c r="K43" s="49"/>
      <c r="L43" s="49"/>
      <c r="M43" s="49"/>
      <c r="N43" s="49"/>
      <c r="O43" s="49"/>
      <c r="P43" s="49"/>
      <c r="Q43" s="49"/>
      <c r="R43" s="49"/>
      <c r="S43" s="49"/>
    </row>
    <row r="44" spans="1:20" ht="19.5" customHeight="1">
      <c r="D44" s="49"/>
      <c r="E44" s="49"/>
      <c r="F44" s="49"/>
      <c r="G44" s="49"/>
      <c r="H44" s="49"/>
      <c r="I44" s="49"/>
      <c r="J44" s="49"/>
      <c r="K44" s="49"/>
      <c r="L44" s="49"/>
      <c r="M44" s="49"/>
      <c r="N44" s="49"/>
      <c r="O44" s="49"/>
      <c r="P44" s="49"/>
      <c r="Q44" s="49"/>
      <c r="R44" s="49"/>
      <c r="S44" s="49"/>
    </row>
    <row r="45" spans="1:20" ht="19.5" customHeight="1">
      <c r="T45" s="49"/>
    </row>
    <row r="46" spans="1:20" ht="19.5" customHeight="1"/>
  </sheetData>
  <mergeCells count="4">
    <mergeCell ref="A9:B9"/>
    <mergeCell ref="B1:E1"/>
    <mergeCell ref="B36:S36"/>
    <mergeCell ref="B37:S37"/>
  </mergeCells>
  <hyperlinks>
    <hyperlink ref="B1" location="'Περιεχόμενα-Contents'!A1" display="Περιεχόμενα - Contents"/>
  </hyperlinks>
  <printOptions verticalCentered="1"/>
  <pageMargins left="0.23622047244094491" right="0.23622047244094491" top="0.74803149606299213" bottom="0.74803149606299213" header="0.31496062992125984" footer="0.31496062992125984"/>
  <pageSetup paperSize="9" scale="97" orientation="landscape" r:id="rId1"/>
  <ignoredErrors>
    <ignoredError sqref="B11:B25 D9:K9 M9 N9 Q9:S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197"/>
  <sheetViews>
    <sheetView zoomScaleNormal="100" workbookViewId="0">
      <pane ySplit="9" topLeftCell="A10" activePane="bottomLeft" state="frozen"/>
      <selection pane="bottomLeft"/>
    </sheetView>
  </sheetViews>
  <sheetFormatPr defaultColWidth="9.140625" defaultRowHeight="12.95" customHeight="1"/>
  <cols>
    <col min="1" max="1" width="0.42578125" style="15" customWidth="1"/>
    <col min="2" max="2" width="1.7109375" style="15" customWidth="1"/>
    <col min="3" max="3" width="39.5703125" style="40" customWidth="1"/>
    <col min="4" max="19" width="9.85546875" style="82" customWidth="1"/>
    <col min="20" max="20" width="1.28515625" style="82" hidden="1" customWidth="1"/>
    <col min="21" max="21" width="0.42578125" style="82" customWidth="1"/>
    <col min="22" max="22" width="1.7109375" style="100" customWidth="1"/>
    <col min="23" max="23" width="33" style="40" customWidth="1"/>
    <col min="24" max="16384" width="9.140625" style="15"/>
  </cols>
  <sheetData>
    <row r="1" spans="1:31" ht="12.95" customHeight="1">
      <c r="B1" s="177" t="s">
        <v>55</v>
      </c>
      <c r="C1" s="177"/>
      <c r="L1" s="40"/>
      <c r="O1" s="45"/>
      <c r="Q1" s="45" t="s">
        <v>294</v>
      </c>
      <c r="R1" s="15"/>
      <c r="S1" s="15"/>
      <c r="T1" s="15"/>
      <c r="U1" s="15"/>
      <c r="V1" s="83"/>
    </row>
    <row r="2" spans="1:31" ht="12.95" customHeight="1">
      <c r="L2" s="40"/>
      <c r="Q2" s="45" t="s">
        <v>295</v>
      </c>
      <c r="R2" s="15"/>
      <c r="S2" s="15"/>
      <c r="T2" s="15"/>
      <c r="U2" s="15"/>
      <c r="V2" s="83"/>
      <c r="W2" s="15"/>
    </row>
    <row r="3" spans="1:31" ht="12" customHeight="1">
      <c r="V3" s="83"/>
    </row>
    <row r="4" spans="1:31" ht="12" customHeight="1">
      <c r="V4" s="83"/>
    </row>
    <row r="5" spans="1:31" s="43" customFormat="1" ht="12.75">
      <c r="A5" s="42"/>
      <c r="B5" s="95" t="s">
        <v>242</v>
      </c>
      <c r="V5" s="97"/>
    </row>
    <row r="6" spans="1:31" s="43" customFormat="1" ht="13.5" thickBot="1">
      <c r="A6" s="42"/>
      <c r="B6" s="160" t="s">
        <v>243</v>
      </c>
      <c r="C6" s="158"/>
      <c r="D6" s="158"/>
      <c r="E6" s="158"/>
      <c r="F6" s="158"/>
      <c r="G6" s="158"/>
      <c r="H6" s="158"/>
      <c r="I6" s="158"/>
      <c r="J6" s="158"/>
      <c r="K6" s="158"/>
      <c r="L6" s="158"/>
      <c r="M6" s="158"/>
      <c r="N6" s="158"/>
      <c r="O6" s="158"/>
      <c r="P6" s="158"/>
      <c r="Q6" s="158"/>
      <c r="R6" s="158"/>
      <c r="S6" s="158"/>
      <c r="T6" s="158"/>
      <c r="U6" s="158"/>
      <c r="V6" s="161"/>
      <c r="W6" s="158"/>
    </row>
    <row r="7" spans="1:31" s="53" customFormat="1" ht="4.5" customHeight="1" thickTop="1">
      <c r="C7" s="45"/>
      <c r="D7" s="84"/>
      <c r="E7" s="84"/>
      <c r="F7" s="84"/>
      <c r="G7" s="84"/>
      <c r="H7" s="84"/>
      <c r="I7" s="84"/>
      <c r="J7" s="84"/>
      <c r="K7" s="84"/>
      <c r="L7" s="84"/>
      <c r="M7" s="84"/>
      <c r="N7" s="84"/>
      <c r="O7" s="84"/>
      <c r="P7" s="84"/>
      <c r="Q7" s="84"/>
      <c r="R7" s="84"/>
      <c r="S7" s="84"/>
      <c r="T7" s="84"/>
      <c r="U7" s="84"/>
      <c r="V7" s="85"/>
      <c r="W7" s="45"/>
    </row>
    <row r="8" spans="1:31" ht="12.75">
      <c r="A8" s="83"/>
      <c r="D8" s="85"/>
      <c r="E8" s="85"/>
      <c r="F8" s="85"/>
      <c r="G8" s="85"/>
      <c r="H8" s="85"/>
      <c r="I8" s="85"/>
      <c r="J8" s="85"/>
      <c r="K8" s="85"/>
      <c r="L8" s="85"/>
      <c r="M8" s="85"/>
      <c r="N8" s="85"/>
      <c r="O8" s="85"/>
      <c r="P8" s="85"/>
      <c r="Q8" s="85"/>
      <c r="R8" s="85"/>
      <c r="S8" s="85"/>
      <c r="T8" s="85"/>
      <c r="U8" s="85"/>
      <c r="V8" s="85"/>
      <c r="W8" s="85" t="s">
        <v>0</v>
      </c>
    </row>
    <row r="9" spans="1:31" ht="36.75" customHeight="1">
      <c r="A9" s="180" t="s">
        <v>1</v>
      </c>
      <c r="B9" s="181"/>
      <c r="C9" s="182"/>
      <c r="D9" s="112" t="s">
        <v>2</v>
      </c>
      <c r="E9" s="108" t="s">
        <v>23</v>
      </c>
      <c r="F9" s="108" t="s">
        <v>3</v>
      </c>
      <c r="G9" s="108" t="s">
        <v>4</v>
      </c>
      <c r="H9" s="108" t="s">
        <v>5</v>
      </c>
      <c r="I9" s="108" t="s">
        <v>6</v>
      </c>
      <c r="J9" s="108" t="s">
        <v>7</v>
      </c>
      <c r="K9" s="108" t="s">
        <v>24</v>
      </c>
      <c r="L9" s="108" t="s">
        <v>61</v>
      </c>
      <c r="M9" s="108" t="s">
        <v>200</v>
      </c>
      <c r="N9" s="108" t="s">
        <v>201</v>
      </c>
      <c r="O9" s="163">
        <v>2019</v>
      </c>
      <c r="P9" s="163">
        <v>2020</v>
      </c>
      <c r="Q9" s="108" t="s">
        <v>299</v>
      </c>
      <c r="R9" s="108" t="s">
        <v>300</v>
      </c>
      <c r="S9" s="170" t="s">
        <v>287</v>
      </c>
      <c r="T9" s="108"/>
      <c r="U9" s="112"/>
      <c r="V9" s="108"/>
      <c r="W9" s="109" t="s">
        <v>8</v>
      </c>
    </row>
    <row r="10" spans="1:31" s="86" customFormat="1" ht="16.7" customHeight="1">
      <c r="A10" s="101"/>
      <c r="B10" s="53" t="s">
        <v>9</v>
      </c>
      <c r="C10" s="102" t="s">
        <v>22</v>
      </c>
      <c r="D10" s="113">
        <f t="shared" ref="D10:O10" si="0">D12-D13+D14+D15</f>
        <v>3259237</v>
      </c>
      <c r="E10" s="88">
        <f t="shared" si="0"/>
        <v>3088901</v>
      </c>
      <c r="F10" s="88">
        <f t="shared" si="0"/>
        <v>3134112</v>
      </c>
      <c r="G10" s="88">
        <f t="shared" si="0"/>
        <v>3060636</v>
      </c>
      <c r="H10" s="88">
        <f t="shared" si="0"/>
        <v>2880039</v>
      </c>
      <c r="I10" s="88">
        <f t="shared" si="0"/>
        <v>2622210</v>
      </c>
      <c r="J10" s="88">
        <f t="shared" si="0"/>
        <v>2617658</v>
      </c>
      <c r="K10" s="88">
        <f t="shared" si="0"/>
        <v>2655041</v>
      </c>
      <c r="L10" s="88">
        <f t="shared" si="0"/>
        <v>2818164</v>
      </c>
      <c r="M10" s="88">
        <f t="shared" si="0"/>
        <v>3063165</v>
      </c>
      <c r="N10" s="88">
        <f t="shared" si="0"/>
        <v>3238946</v>
      </c>
      <c r="O10" s="88">
        <f t="shared" si="0"/>
        <v>3405643</v>
      </c>
      <c r="P10" s="88">
        <f t="shared" ref="P10" si="1">P12-P13+P14+P15</f>
        <v>3259950</v>
      </c>
      <c r="Q10" s="167">
        <f t="shared" ref="Q10" si="2">Q12-Q13+Q14+Q15</f>
        <v>4265624</v>
      </c>
      <c r="R10" s="167">
        <v>5267531</v>
      </c>
      <c r="S10" s="167">
        <v>5407742</v>
      </c>
      <c r="T10" s="88"/>
      <c r="U10" s="125"/>
      <c r="V10" s="46" t="s">
        <v>9</v>
      </c>
      <c r="W10" s="102" t="s">
        <v>21</v>
      </c>
    </row>
    <row r="11" spans="1:31" s="86" customFormat="1" ht="5.0999999999999996" customHeight="1">
      <c r="A11" s="101"/>
      <c r="B11" s="53"/>
      <c r="C11" s="102"/>
      <c r="D11" s="115"/>
      <c r="E11" s="87"/>
      <c r="F11" s="87"/>
      <c r="G11" s="87"/>
      <c r="H11" s="87"/>
      <c r="I11" s="87"/>
      <c r="J11" s="87"/>
      <c r="K11" s="87"/>
      <c r="L11" s="88"/>
      <c r="M11" s="88"/>
      <c r="N11" s="88"/>
      <c r="O11" s="88"/>
      <c r="P11" s="88"/>
      <c r="Q11" s="88"/>
      <c r="R11" s="88"/>
      <c r="S11" s="114"/>
      <c r="T11" s="88"/>
      <c r="U11" s="125"/>
      <c r="V11" s="46"/>
      <c r="W11" s="102"/>
    </row>
    <row r="12" spans="1:31" ht="15" customHeight="1">
      <c r="A12" s="61"/>
      <c r="C12" s="59" t="s">
        <v>176</v>
      </c>
      <c r="D12" s="116">
        <v>13153838</v>
      </c>
      <c r="E12" s="87">
        <v>11795520</v>
      </c>
      <c r="F12" s="87">
        <v>12141338</v>
      </c>
      <c r="G12" s="87">
        <v>12385684</v>
      </c>
      <c r="H12" s="87">
        <v>11833000</v>
      </c>
      <c r="I12" s="87">
        <v>10961044</v>
      </c>
      <c r="J12" s="87">
        <v>10899958</v>
      </c>
      <c r="K12" s="87">
        <v>10910090</v>
      </c>
      <c r="L12" s="87">
        <v>11337080</v>
      </c>
      <c r="M12" s="87">
        <v>12227304</v>
      </c>
      <c r="N12" s="87">
        <v>13021181</v>
      </c>
      <c r="O12" s="87">
        <v>13319448</v>
      </c>
      <c r="P12" s="87">
        <v>12673676</v>
      </c>
      <c r="Q12" s="87">
        <v>14947243</v>
      </c>
      <c r="R12" s="87">
        <v>18306879</v>
      </c>
      <c r="S12" s="117">
        <v>19341240</v>
      </c>
      <c r="T12" s="87"/>
      <c r="U12" s="126"/>
      <c r="V12" s="83"/>
      <c r="W12" s="59" t="s">
        <v>91</v>
      </c>
      <c r="X12" s="49"/>
      <c r="Y12" s="49"/>
      <c r="Z12" s="49"/>
      <c r="AA12" s="49"/>
      <c r="AB12" s="49"/>
      <c r="AC12" s="49"/>
      <c r="AD12" s="49"/>
      <c r="AE12" s="49"/>
    </row>
    <row r="13" spans="1:31" ht="15" customHeight="1">
      <c r="A13" s="61"/>
      <c r="C13" s="59" t="s">
        <v>121</v>
      </c>
      <c r="D13" s="116">
        <v>10138527</v>
      </c>
      <c r="E13" s="87">
        <v>8679073</v>
      </c>
      <c r="F13" s="87">
        <v>9189359</v>
      </c>
      <c r="G13" s="87">
        <v>9366575</v>
      </c>
      <c r="H13" s="87">
        <v>8917261</v>
      </c>
      <c r="I13" s="87">
        <v>8242299</v>
      </c>
      <c r="J13" s="87">
        <v>8355351</v>
      </c>
      <c r="K13" s="87">
        <v>8337048</v>
      </c>
      <c r="L13" s="87">
        <v>8615466</v>
      </c>
      <c r="M13" s="87">
        <v>9335223</v>
      </c>
      <c r="N13" s="87">
        <v>9949252</v>
      </c>
      <c r="O13" s="87">
        <v>10095486</v>
      </c>
      <c r="P13" s="87">
        <v>9499843</v>
      </c>
      <c r="Q13" s="87">
        <v>10927063</v>
      </c>
      <c r="R13" s="87">
        <v>13513282</v>
      </c>
      <c r="S13" s="117">
        <v>14218038</v>
      </c>
      <c r="T13" s="87"/>
      <c r="U13" s="126"/>
      <c r="V13" s="83"/>
      <c r="W13" s="59" t="s">
        <v>92</v>
      </c>
    </row>
    <row r="14" spans="1:31" ht="15" customHeight="1">
      <c r="A14" s="61"/>
      <c r="C14" s="59" t="s">
        <v>270</v>
      </c>
      <c r="D14" s="116">
        <v>179516</v>
      </c>
      <c r="E14" s="87">
        <v>-99444</v>
      </c>
      <c r="F14" s="87">
        <v>114071</v>
      </c>
      <c r="G14" s="87">
        <v>-17356</v>
      </c>
      <c r="H14" s="87">
        <v>-95244</v>
      </c>
      <c r="I14" s="87">
        <v>-156288</v>
      </c>
      <c r="J14" s="87">
        <v>18524</v>
      </c>
      <c r="K14" s="87">
        <v>32748</v>
      </c>
      <c r="L14" s="87">
        <v>39382</v>
      </c>
      <c r="M14" s="87">
        <v>103559</v>
      </c>
      <c r="N14" s="87">
        <v>88198</v>
      </c>
      <c r="O14" s="87">
        <v>100774</v>
      </c>
      <c r="P14" s="87">
        <v>12388</v>
      </c>
      <c r="Q14" s="87">
        <v>136173</v>
      </c>
      <c r="R14" s="87">
        <v>393426</v>
      </c>
      <c r="S14" s="117">
        <v>182224</v>
      </c>
      <c r="T14" s="87"/>
      <c r="U14" s="126"/>
      <c r="V14" s="83"/>
      <c r="W14" s="59" t="s">
        <v>252</v>
      </c>
    </row>
    <row r="15" spans="1:31" s="53" customFormat="1" ht="15" customHeight="1">
      <c r="A15" s="68"/>
      <c r="C15" s="59" t="s">
        <v>250</v>
      </c>
      <c r="D15" s="118">
        <v>64410</v>
      </c>
      <c r="E15" s="87">
        <v>71898</v>
      </c>
      <c r="F15" s="87">
        <v>68062</v>
      </c>
      <c r="G15" s="87">
        <v>58883</v>
      </c>
      <c r="H15" s="87">
        <v>59544</v>
      </c>
      <c r="I15" s="87">
        <v>59753</v>
      </c>
      <c r="J15" s="87">
        <v>54527</v>
      </c>
      <c r="K15" s="87">
        <v>49251</v>
      </c>
      <c r="L15" s="87">
        <v>57168</v>
      </c>
      <c r="M15" s="87">
        <v>67525</v>
      </c>
      <c r="N15" s="87">
        <v>78819</v>
      </c>
      <c r="O15" s="87">
        <v>80907</v>
      </c>
      <c r="P15" s="87">
        <v>73729</v>
      </c>
      <c r="Q15" s="87">
        <v>109271</v>
      </c>
      <c r="R15" s="87">
        <v>80508</v>
      </c>
      <c r="S15" s="117">
        <v>102316</v>
      </c>
      <c r="T15" s="87"/>
      <c r="U15" s="126"/>
      <c r="V15" s="46"/>
      <c r="W15" s="59" t="s">
        <v>251</v>
      </c>
    </row>
    <row r="16" spans="1:31" ht="6.75" customHeight="1">
      <c r="A16" s="61"/>
      <c r="C16" s="110"/>
      <c r="D16" s="116"/>
      <c r="E16" s="87"/>
      <c r="F16" s="87"/>
      <c r="G16" s="87"/>
      <c r="H16" s="87"/>
      <c r="I16" s="87"/>
      <c r="J16" s="87"/>
      <c r="K16" s="87"/>
      <c r="L16" s="87"/>
      <c r="M16" s="87"/>
      <c r="N16" s="87"/>
      <c r="O16" s="87"/>
      <c r="P16" s="87"/>
      <c r="Q16" s="87"/>
      <c r="R16" s="87"/>
      <c r="S16" s="117"/>
      <c r="T16" s="87"/>
      <c r="U16" s="126"/>
      <c r="V16" s="83"/>
      <c r="W16" s="59"/>
    </row>
    <row r="17" spans="1:25" s="53" customFormat="1" ht="16.7" customHeight="1">
      <c r="A17" s="68"/>
      <c r="B17" s="53" t="s">
        <v>10</v>
      </c>
      <c r="C17" s="111" t="s">
        <v>244</v>
      </c>
      <c r="D17" s="119">
        <f t="shared" ref="D17:S17" si="3">D19+D31+D43</f>
        <v>1140195</v>
      </c>
      <c r="E17" s="88">
        <f t="shared" si="3"/>
        <v>1123525</v>
      </c>
      <c r="F17" s="88">
        <f t="shared" si="3"/>
        <v>1155857</v>
      </c>
      <c r="G17" s="88">
        <f t="shared" si="3"/>
        <v>1155887</v>
      </c>
      <c r="H17" s="88">
        <f t="shared" si="3"/>
        <v>1102849</v>
      </c>
      <c r="I17" s="88">
        <f t="shared" si="3"/>
        <v>1013219</v>
      </c>
      <c r="J17" s="88">
        <f t="shared" si="3"/>
        <v>1015964</v>
      </c>
      <c r="K17" s="88">
        <f t="shared" si="3"/>
        <v>1031485</v>
      </c>
      <c r="L17" s="88">
        <f t="shared" si="3"/>
        <v>1072212</v>
      </c>
      <c r="M17" s="88">
        <f t="shared" si="3"/>
        <v>1162807</v>
      </c>
      <c r="N17" s="88">
        <f t="shared" si="3"/>
        <v>1231721</v>
      </c>
      <c r="O17" s="88">
        <f t="shared" ref="O17:R17" si="4">O19+O31+O43</f>
        <v>1287334</v>
      </c>
      <c r="P17" s="88">
        <f t="shared" si="4"/>
        <v>1187266</v>
      </c>
      <c r="Q17" s="88">
        <f t="shared" si="4"/>
        <v>1522115</v>
      </c>
      <c r="R17" s="88">
        <f t="shared" si="4"/>
        <v>1773318</v>
      </c>
      <c r="S17" s="114">
        <f t="shared" si="3"/>
        <v>1991377</v>
      </c>
      <c r="T17" s="88"/>
      <c r="U17" s="125"/>
      <c r="V17" s="46" t="s">
        <v>10</v>
      </c>
      <c r="W17" s="58" t="s">
        <v>245</v>
      </c>
    </row>
    <row r="18" spans="1:25" s="53" customFormat="1" ht="5.0999999999999996" customHeight="1">
      <c r="A18" s="68"/>
      <c r="C18" s="110"/>
      <c r="D18" s="113"/>
      <c r="E18" s="88"/>
      <c r="F18" s="88"/>
      <c r="G18" s="88"/>
      <c r="H18" s="88"/>
      <c r="I18" s="88"/>
      <c r="J18" s="88"/>
      <c r="K18" s="88"/>
      <c r="L18" s="87"/>
      <c r="M18" s="87"/>
      <c r="N18" s="87"/>
      <c r="O18" s="87"/>
      <c r="P18" s="87"/>
      <c r="Q18" s="87"/>
      <c r="R18" s="87"/>
      <c r="S18" s="117"/>
      <c r="T18" s="87"/>
      <c r="U18" s="126"/>
      <c r="V18" s="46"/>
      <c r="W18" s="59"/>
    </row>
    <row r="19" spans="1:25" s="53" customFormat="1" ht="16.7" customHeight="1">
      <c r="A19" s="68"/>
      <c r="C19" s="58" t="s">
        <v>118</v>
      </c>
      <c r="D19" s="113">
        <f t="shared" ref="D19:S19" si="5">SUM(D20:D29)</f>
        <v>520327</v>
      </c>
      <c r="E19" s="88">
        <f t="shared" si="5"/>
        <v>517280</v>
      </c>
      <c r="F19" s="88">
        <f t="shared" si="5"/>
        <v>535211</v>
      </c>
      <c r="G19" s="88">
        <f t="shared" si="5"/>
        <v>544904</v>
      </c>
      <c r="H19" s="88">
        <f t="shared" si="5"/>
        <v>527174</v>
      </c>
      <c r="I19" s="88">
        <f t="shared" si="5"/>
        <v>502523</v>
      </c>
      <c r="J19" s="88">
        <f t="shared" si="5"/>
        <v>504419</v>
      </c>
      <c r="K19" s="88">
        <f t="shared" si="5"/>
        <v>507891</v>
      </c>
      <c r="L19" s="88">
        <f t="shared" si="5"/>
        <v>526157</v>
      </c>
      <c r="M19" s="88">
        <f t="shared" si="5"/>
        <v>576244</v>
      </c>
      <c r="N19" s="88">
        <f t="shared" si="5"/>
        <v>629830</v>
      </c>
      <c r="O19" s="88">
        <f>SUM(O20:O29)</f>
        <v>644500</v>
      </c>
      <c r="P19" s="88">
        <f t="shared" ref="P19" si="6">SUM(P20:P29)</f>
        <v>613658</v>
      </c>
      <c r="Q19" s="88">
        <f t="shared" ref="Q19" si="7">SUM(Q20:Q29)</f>
        <v>781172</v>
      </c>
      <c r="R19" s="88">
        <f t="shared" ref="R19" si="8">SUM(R20:R29)</f>
        <v>908609</v>
      </c>
      <c r="S19" s="114">
        <f t="shared" si="5"/>
        <v>1027724</v>
      </c>
      <c r="T19" s="88"/>
      <c r="U19" s="125"/>
      <c r="V19" s="46"/>
      <c r="W19" s="58" t="s">
        <v>253</v>
      </c>
    </row>
    <row r="20" spans="1:25" ht="15" customHeight="1">
      <c r="A20" s="61"/>
      <c r="C20" s="59" t="s">
        <v>117</v>
      </c>
      <c r="D20" s="116">
        <v>104966</v>
      </c>
      <c r="E20" s="87">
        <v>106281</v>
      </c>
      <c r="F20" s="87">
        <v>110980</v>
      </c>
      <c r="G20" s="87">
        <v>108715</v>
      </c>
      <c r="H20" s="87">
        <v>97043</v>
      </c>
      <c r="I20" s="87">
        <v>89589</v>
      </c>
      <c r="J20" s="87">
        <v>95599</v>
      </c>
      <c r="K20" s="87">
        <v>103031</v>
      </c>
      <c r="L20" s="87">
        <v>118982</v>
      </c>
      <c r="M20" s="87">
        <v>136571</v>
      </c>
      <c r="N20" s="87">
        <v>147719</v>
      </c>
      <c r="O20" s="87">
        <v>155460</v>
      </c>
      <c r="P20" s="87">
        <v>139131</v>
      </c>
      <c r="Q20" s="87">
        <v>178085</v>
      </c>
      <c r="R20" s="87">
        <v>198739</v>
      </c>
      <c r="S20" s="117">
        <v>237457</v>
      </c>
      <c r="T20" s="87"/>
      <c r="U20" s="126"/>
      <c r="V20" s="83"/>
      <c r="W20" s="59" t="s">
        <v>93</v>
      </c>
    </row>
    <row r="21" spans="1:25" ht="15" customHeight="1">
      <c r="A21" s="61"/>
      <c r="C21" s="59" t="s">
        <v>11</v>
      </c>
      <c r="D21" s="118">
        <v>24345</v>
      </c>
      <c r="E21" s="87">
        <v>27132</v>
      </c>
      <c r="F21" s="87">
        <v>20843</v>
      </c>
      <c r="G21" s="87">
        <v>23273</v>
      </c>
      <c r="H21" s="87">
        <v>21649</v>
      </c>
      <c r="I21" s="87">
        <v>18442</v>
      </c>
      <c r="J21" s="87">
        <v>21527</v>
      </c>
      <c r="K21" s="87">
        <v>18459</v>
      </c>
      <c r="L21" s="87">
        <v>18884</v>
      </c>
      <c r="M21" s="87">
        <v>20348</v>
      </c>
      <c r="N21" s="87">
        <v>18201</v>
      </c>
      <c r="O21" s="87">
        <v>16416</v>
      </c>
      <c r="P21" s="87">
        <v>17450</v>
      </c>
      <c r="Q21" s="87">
        <v>18798</v>
      </c>
      <c r="R21" s="87">
        <v>21439</v>
      </c>
      <c r="S21" s="117">
        <v>21716</v>
      </c>
      <c r="T21" s="87"/>
      <c r="U21" s="126"/>
      <c r="V21" s="83"/>
      <c r="W21" s="59" t="s">
        <v>12</v>
      </c>
      <c r="Y21" s="49"/>
    </row>
    <row r="22" spans="1:25" ht="15" customHeight="1">
      <c r="A22" s="61"/>
      <c r="C22" s="59" t="s">
        <v>115</v>
      </c>
      <c r="D22" s="116">
        <v>3590</v>
      </c>
      <c r="E22" s="87">
        <v>2714</v>
      </c>
      <c r="F22" s="87">
        <v>2553</v>
      </c>
      <c r="G22" s="87">
        <v>2068</v>
      </c>
      <c r="H22" s="87">
        <v>1814</v>
      </c>
      <c r="I22" s="87">
        <v>1604</v>
      </c>
      <c r="J22" s="87">
        <v>1145</v>
      </c>
      <c r="K22" s="87">
        <v>1000</v>
      </c>
      <c r="L22" s="87">
        <v>807</v>
      </c>
      <c r="M22" s="87">
        <v>1257</v>
      </c>
      <c r="N22" s="87">
        <v>1653</v>
      </c>
      <c r="O22" s="87">
        <v>988</v>
      </c>
      <c r="P22" s="87">
        <v>739</v>
      </c>
      <c r="Q22" s="87">
        <v>1214</v>
      </c>
      <c r="R22" s="87">
        <v>1697</v>
      </c>
      <c r="S22" s="117">
        <v>1456</v>
      </c>
      <c r="T22" s="87"/>
      <c r="U22" s="126"/>
      <c r="V22" s="83"/>
      <c r="W22" s="59" t="s">
        <v>94</v>
      </c>
    </row>
    <row r="23" spans="1:25" ht="15" customHeight="1">
      <c r="A23" s="61"/>
      <c r="C23" s="59" t="s">
        <v>116</v>
      </c>
      <c r="D23" s="116">
        <v>82671</v>
      </c>
      <c r="E23" s="87">
        <v>75001</v>
      </c>
      <c r="F23" s="87">
        <v>91811</v>
      </c>
      <c r="G23" s="87">
        <v>101407</v>
      </c>
      <c r="H23" s="87">
        <v>110737</v>
      </c>
      <c r="I23" s="87">
        <v>99106</v>
      </c>
      <c r="J23" s="87">
        <v>86506</v>
      </c>
      <c r="K23" s="87">
        <v>70189</v>
      </c>
      <c r="L23" s="87">
        <v>61433</v>
      </c>
      <c r="M23" s="87">
        <v>71584</v>
      </c>
      <c r="N23" s="87">
        <v>79572</v>
      </c>
      <c r="O23" s="87">
        <v>84836</v>
      </c>
      <c r="P23" s="87">
        <v>70262</v>
      </c>
      <c r="Q23" s="87">
        <v>85861</v>
      </c>
      <c r="R23" s="87">
        <v>131409</v>
      </c>
      <c r="S23" s="117">
        <v>131517</v>
      </c>
      <c r="T23" s="87"/>
      <c r="U23" s="126"/>
      <c r="V23" s="83"/>
      <c r="W23" s="59" t="s">
        <v>13</v>
      </c>
      <c r="Y23" s="49"/>
    </row>
    <row r="24" spans="1:25" s="53" customFormat="1" ht="15" customHeight="1">
      <c r="A24" s="68"/>
      <c r="C24" s="59" t="s">
        <v>114</v>
      </c>
      <c r="D24" s="118">
        <v>2875</v>
      </c>
      <c r="E24" s="87">
        <v>2367</v>
      </c>
      <c r="F24" s="87">
        <v>2742</v>
      </c>
      <c r="G24" s="87">
        <v>3021</v>
      </c>
      <c r="H24" s="87">
        <v>3130</v>
      </c>
      <c r="I24" s="87">
        <v>2956</v>
      </c>
      <c r="J24" s="87">
        <v>2994</v>
      </c>
      <c r="K24" s="87">
        <v>2665</v>
      </c>
      <c r="L24" s="87">
        <v>2787</v>
      </c>
      <c r="M24" s="87">
        <v>3412</v>
      </c>
      <c r="N24" s="87">
        <v>3815</v>
      </c>
      <c r="O24" s="87">
        <v>4150</v>
      </c>
      <c r="P24" s="87">
        <v>4571</v>
      </c>
      <c r="Q24" s="87">
        <v>5364</v>
      </c>
      <c r="R24" s="87">
        <v>5979</v>
      </c>
      <c r="S24" s="117">
        <v>6176</v>
      </c>
      <c r="T24" s="87"/>
      <c r="U24" s="126"/>
      <c r="V24" s="46"/>
      <c r="W24" s="59" t="s">
        <v>14</v>
      </c>
    </row>
    <row r="25" spans="1:25" ht="15" customHeight="1">
      <c r="A25" s="61"/>
      <c r="C25" s="59" t="s">
        <v>113</v>
      </c>
      <c r="D25" s="118">
        <v>57540</v>
      </c>
      <c r="E25" s="87">
        <v>50164</v>
      </c>
      <c r="F25" s="87">
        <v>53160</v>
      </c>
      <c r="G25" s="87">
        <v>59282</v>
      </c>
      <c r="H25" s="87">
        <v>59418</v>
      </c>
      <c r="I25" s="87">
        <v>54210</v>
      </c>
      <c r="J25" s="87">
        <v>50556</v>
      </c>
      <c r="K25" s="87">
        <v>48364</v>
      </c>
      <c r="L25" s="87">
        <v>48485</v>
      </c>
      <c r="M25" s="87">
        <v>53793</v>
      </c>
      <c r="N25" s="87">
        <v>59393</v>
      </c>
      <c r="O25" s="87">
        <v>60549</v>
      </c>
      <c r="P25" s="87">
        <v>54111</v>
      </c>
      <c r="Q25" s="87">
        <v>67747</v>
      </c>
      <c r="R25" s="87">
        <v>86120</v>
      </c>
      <c r="S25" s="117">
        <v>88432</v>
      </c>
      <c r="T25" s="87"/>
      <c r="U25" s="126"/>
      <c r="V25" s="83"/>
      <c r="W25" s="59" t="s">
        <v>95</v>
      </c>
    </row>
    <row r="26" spans="1:25" ht="15" customHeight="1">
      <c r="A26" s="61"/>
      <c r="C26" s="59" t="s">
        <v>120</v>
      </c>
      <c r="D26" s="118">
        <v>24659</v>
      </c>
      <c r="E26" s="87">
        <v>23770</v>
      </c>
      <c r="F26" s="87">
        <v>26636</v>
      </c>
      <c r="G26" s="87">
        <v>25965</v>
      </c>
      <c r="H26" s="87">
        <v>25636</v>
      </c>
      <c r="I26" s="87">
        <v>22300</v>
      </c>
      <c r="J26" s="87">
        <v>22530</v>
      </c>
      <c r="K26" s="87">
        <v>22037</v>
      </c>
      <c r="L26" s="87">
        <v>21853</v>
      </c>
      <c r="M26" s="87">
        <v>23678</v>
      </c>
      <c r="N26" s="87">
        <v>25712</v>
      </c>
      <c r="O26" s="87">
        <v>26103</v>
      </c>
      <c r="P26" s="87">
        <v>23872</v>
      </c>
      <c r="Q26" s="87">
        <v>28885</v>
      </c>
      <c r="R26" s="87">
        <v>35960</v>
      </c>
      <c r="S26" s="117">
        <v>37093</v>
      </c>
      <c r="T26" s="87"/>
      <c r="U26" s="126"/>
      <c r="V26" s="90"/>
      <c r="W26" s="59" t="s">
        <v>96</v>
      </c>
    </row>
    <row r="27" spans="1:25" ht="15" customHeight="1">
      <c r="A27" s="61"/>
      <c r="C27" s="59" t="s">
        <v>119</v>
      </c>
      <c r="D27" s="118">
        <v>28564</v>
      </c>
      <c r="E27" s="87">
        <v>24988</v>
      </c>
      <c r="F27" s="87">
        <v>23386</v>
      </c>
      <c r="G27" s="87">
        <v>22944</v>
      </c>
      <c r="H27" s="87">
        <v>23134</v>
      </c>
      <c r="I27" s="87">
        <v>26308</v>
      </c>
      <c r="J27" s="87">
        <v>25954</v>
      </c>
      <c r="K27" s="87">
        <v>24233</v>
      </c>
      <c r="L27" s="87">
        <v>28887</v>
      </c>
      <c r="M27" s="87">
        <v>32266</v>
      </c>
      <c r="N27" s="87">
        <v>32270</v>
      </c>
      <c r="O27" s="87">
        <v>37656</v>
      </c>
      <c r="P27" s="87">
        <v>34788</v>
      </c>
      <c r="Q27" s="87">
        <v>37077</v>
      </c>
      <c r="R27" s="87">
        <v>39675</v>
      </c>
      <c r="S27" s="117">
        <v>42264</v>
      </c>
      <c r="T27" s="87"/>
      <c r="U27" s="126"/>
      <c r="V27" s="90"/>
      <c r="W27" s="59" t="s">
        <v>15</v>
      </c>
    </row>
    <row r="28" spans="1:25" ht="15" customHeight="1">
      <c r="A28" s="61"/>
      <c r="C28" s="59" t="s">
        <v>112</v>
      </c>
      <c r="D28" s="116">
        <v>104865</v>
      </c>
      <c r="E28" s="87">
        <v>124402</v>
      </c>
      <c r="F28" s="87">
        <v>118324</v>
      </c>
      <c r="G28" s="87">
        <v>115608</v>
      </c>
      <c r="H28" s="87">
        <v>109846</v>
      </c>
      <c r="I28" s="87">
        <v>115467</v>
      </c>
      <c r="J28" s="87">
        <v>124464</v>
      </c>
      <c r="K28" s="87">
        <v>141099</v>
      </c>
      <c r="L28" s="87">
        <v>142568</v>
      </c>
      <c r="M28" s="87">
        <v>146800</v>
      </c>
      <c r="N28" s="87">
        <v>169394</v>
      </c>
      <c r="O28" s="87">
        <v>161185</v>
      </c>
      <c r="P28" s="87">
        <v>176255</v>
      </c>
      <c r="Q28" s="87">
        <v>246881</v>
      </c>
      <c r="R28" s="87">
        <v>265034</v>
      </c>
      <c r="S28" s="117">
        <v>329711</v>
      </c>
      <c r="T28" s="87"/>
      <c r="U28" s="126"/>
      <c r="V28" s="90"/>
      <c r="W28" s="59" t="s">
        <v>97</v>
      </c>
    </row>
    <row r="29" spans="1:25" s="53" customFormat="1" ht="15" customHeight="1">
      <c r="A29" s="68"/>
      <c r="C29" s="59" t="s">
        <v>109</v>
      </c>
      <c r="D29" s="116">
        <v>86252</v>
      </c>
      <c r="E29" s="87">
        <v>80461</v>
      </c>
      <c r="F29" s="87">
        <v>84776</v>
      </c>
      <c r="G29" s="87">
        <v>82621</v>
      </c>
      <c r="H29" s="87">
        <v>74767</v>
      </c>
      <c r="I29" s="49">
        <v>72541</v>
      </c>
      <c r="J29" s="49">
        <v>73144</v>
      </c>
      <c r="K29" s="49">
        <v>76814</v>
      </c>
      <c r="L29" s="49">
        <v>81471</v>
      </c>
      <c r="M29" s="49">
        <v>86535</v>
      </c>
      <c r="N29" s="49">
        <v>92101</v>
      </c>
      <c r="O29" s="49">
        <v>97157</v>
      </c>
      <c r="P29" s="49">
        <v>92479</v>
      </c>
      <c r="Q29" s="49">
        <v>111260</v>
      </c>
      <c r="R29" s="49">
        <v>122557</v>
      </c>
      <c r="S29" s="81">
        <v>131902</v>
      </c>
      <c r="U29" s="68"/>
      <c r="V29" s="46"/>
      <c r="W29" s="59" t="s">
        <v>98</v>
      </c>
    </row>
    <row r="30" spans="1:25" s="53" customFormat="1" ht="6.75" customHeight="1">
      <c r="A30" s="68"/>
      <c r="C30" s="59"/>
      <c r="D30" s="116"/>
      <c r="E30" s="87"/>
      <c r="F30" s="87"/>
      <c r="G30" s="87"/>
      <c r="H30" s="87"/>
      <c r="I30" s="15"/>
      <c r="J30" s="15"/>
      <c r="K30" s="15"/>
      <c r="S30" s="74"/>
      <c r="U30" s="68"/>
      <c r="V30" s="46"/>
      <c r="W30" s="59"/>
    </row>
    <row r="31" spans="1:25" ht="16.7" customHeight="1">
      <c r="A31" s="61"/>
      <c r="C31" s="58" t="s">
        <v>111</v>
      </c>
      <c r="D31" s="113">
        <f>SUM(D32:D41)</f>
        <v>405478</v>
      </c>
      <c r="E31" s="88">
        <f t="shared" ref="E31:K31" si="9">SUM(E32:E41)</f>
        <v>391980</v>
      </c>
      <c r="F31" s="88">
        <f t="shared" si="9"/>
        <v>398408</v>
      </c>
      <c r="G31" s="88">
        <f t="shared" si="9"/>
        <v>381471</v>
      </c>
      <c r="H31" s="88">
        <f t="shared" si="9"/>
        <v>361282</v>
      </c>
      <c r="I31" s="88">
        <f t="shared" si="9"/>
        <v>317632</v>
      </c>
      <c r="J31" s="88">
        <f t="shared" si="9"/>
        <v>320247</v>
      </c>
      <c r="K31" s="88">
        <f t="shared" si="9"/>
        <v>329405</v>
      </c>
      <c r="L31" s="88">
        <f>SUM(L32:L41)</f>
        <v>341531</v>
      </c>
      <c r="M31" s="88">
        <f t="shared" ref="M31:S31" si="10">SUM(M32:M41)</f>
        <v>367824</v>
      </c>
      <c r="N31" s="88">
        <f t="shared" ref="N31:R31" si="11">SUM(N32:N41)</f>
        <v>374464</v>
      </c>
      <c r="O31" s="88">
        <f t="shared" si="11"/>
        <v>400484</v>
      </c>
      <c r="P31" s="88">
        <f t="shared" si="11"/>
        <v>348141</v>
      </c>
      <c r="Q31" s="88">
        <f t="shared" si="11"/>
        <v>485067</v>
      </c>
      <c r="R31" s="88">
        <f t="shared" si="11"/>
        <v>561327</v>
      </c>
      <c r="S31" s="114">
        <f t="shared" si="10"/>
        <v>641734</v>
      </c>
      <c r="T31" s="88"/>
      <c r="U31" s="125"/>
      <c r="V31" s="89"/>
      <c r="W31" s="58" t="s">
        <v>254</v>
      </c>
    </row>
    <row r="32" spans="1:25" ht="12" customHeight="1">
      <c r="A32" s="61"/>
      <c r="C32" s="59" t="s">
        <v>90</v>
      </c>
      <c r="D32" s="116">
        <v>30969</v>
      </c>
      <c r="E32" s="87">
        <v>30485</v>
      </c>
      <c r="F32" s="87">
        <v>32467</v>
      </c>
      <c r="G32" s="87">
        <v>29442</v>
      </c>
      <c r="H32" s="87">
        <v>28683</v>
      </c>
      <c r="I32" s="87">
        <v>27126</v>
      </c>
      <c r="J32" s="87">
        <v>25984</v>
      </c>
      <c r="K32" s="87">
        <v>25462</v>
      </c>
      <c r="L32" s="87">
        <v>25721</v>
      </c>
      <c r="M32" s="87">
        <v>26311</v>
      </c>
      <c r="N32" s="87">
        <v>26385</v>
      </c>
      <c r="O32" s="87">
        <v>27550</v>
      </c>
      <c r="P32" s="87">
        <v>26334</v>
      </c>
      <c r="Q32" s="87">
        <v>31065</v>
      </c>
      <c r="R32" s="87">
        <v>32320</v>
      </c>
      <c r="S32" s="117">
        <v>31632</v>
      </c>
      <c r="T32" s="87"/>
      <c r="U32" s="126"/>
      <c r="V32" s="90"/>
      <c r="W32" s="59" t="s">
        <v>99</v>
      </c>
    </row>
    <row r="33" spans="1:23" ht="12" customHeight="1">
      <c r="A33" s="61"/>
      <c r="C33" s="59" t="s">
        <v>16</v>
      </c>
      <c r="D33" s="118">
        <v>122139</v>
      </c>
      <c r="E33" s="87">
        <v>115391</v>
      </c>
      <c r="F33" s="87">
        <v>115528</v>
      </c>
      <c r="G33" s="87">
        <v>107738</v>
      </c>
      <c r="H33" s="87">
        <v>97706</v>
      </c>
      <c r="I33" s="87">
        <v>84640</v>
      </c>
      <c r="J33" s="87">
        <v>91891</v>
      </c>
      <c r="K33" s="87">
        <v>98431</v>
      </c>
      <c r="L33" s="87">
        <v>109854</v>
      </c>
      <c r="M33" s="87">
        <v>112366</v>
      </c>
      <c r="N33" s="87">
        <v>113096</v>
      </c>
      <c r="O33" s="87">
        <v>114539</v>
      </c>
      <c r="P33" s="87">
        <v>95654</v>
      </c>
      <c r="Q33" s="87">
        <v>133293</v>
      </c>
      <c r="R33" s="87">
        <v>161039</v>
      </c>
      <c r="S33" s="117">
        <v>190597</v>
      </c>
      <c r="T33" s="87"/>
      <c r="U33" s="126"/>
      <c r="V33" s="90"/>
      <c r="W33" s="59" t="s">
        <v>17</v>
      </c>
    </row>
    <row r="34" spans="1:23" ht="12.95" customHeight="1">
      <c r="A34" s="61"/>
      <c r="C34" s="59" t="s">
        <v>110</v>
      </c>
      <c r="D34" s="118">
        <v>34602</v>
      </c>
      <c r="E34" s="87">
        <v>35323</v>
      </c>
      <c r="F34" s="87">
        <v>39470</v>
      </c>
      <c r="G34" s="87">
        <v>38985</v>
      </c>
      <c r="H34" s="87">
        <v>35091</v>
      </c>
      <c r="I34" s="87">
        <v>32381</v>
      </c>
      <c r="J34" s="87">
        <v>31636</v>
      </c>
      <c r="K34" s="87">
        <v>32483</v>
      </c>
      <c r="L34" s="87">
        <v>32946</v>
      </c>
      <c r="M34" s="87">
        <v>36653</v>
      </c>
      <c r="N34" s="87">
        <v>37551</v>
      </c>
      <c r="O34" s="87">
        <v>39016</v>
      </c>
      <c r="P34" s="87">
        <v>40928</v>
      </c>
      <c r="Q34" s="87">
        <v>45868</v>
      </c>
      <c r="R34" s="87">
        <v>48604</v>
      </c>
      <c r="S34" s="117">
        <v>51610</v>
      </c>
      <c r="T34" s="87"/>
      <c r="U34" s="126"/>
      <c r="V34" s="90"/>
      <c r="W34" s="59" t="s">
        <v>100</v>
      </c>
    </row>
    <row r="35" spans="1:23" s="53" customFormat="1" ht="12.95" customHeight="1">
      <c r="A35" s="68"/>
      <c r="C35" s="59" t="s">
        <v>18</v>
      </c>
      <c r="D35" s="116">
        <v>12401</v>
      </c>
      <c r="E35" s="87">
        <v>11961</v>
      </c>
      <c r="F35" s="87">
        <v>10637</v>
      </c>
      <c r="G35" s="87">
        <v>14492</v>
      </c>
      <c r="H35" s="87">
        <v>15278</v>
      </c>
      <c r="I35" s="87">
        <v>14392</v>
      </c>
      <c r="J35" s="87">
        <v>16932</v>
      </c>
      <c r="K35" s="87">
        <v>18794</v>
      </c>
      <c r="L35" s="87">
        <v>20007</v>
      </c>
      <c r="M35" s="87">
        <v>19713</v>
      </c>
      <c r="N35" s="87">
        <v>20002</v>
      </c>
      <c r="O35" s="87">
        <v>26511</v>
      </c>
      <c r="P35" s="87">
        <v>23265</v>
      </c>
      <c r="Q35" s="87">
        <v>34232</v>
      </c>
      <c r="R35" s="87">
        <v>44824</v>
      </c>
      <c r="S35" s="117">
        <v>60771</v>
      </c>
      <c r="T35" s="87"/>
      <c r="U35" s="126"/>
      <c r="V35" s="90"/>
      <c r="W35" s="59" t="s">
        <v>101</v>
      </c>
    </row>
    <row r="36" spans="1:23" s="53" customFormat="1" ht="12.95" customHeight="1">
      <c r="A36" s="68"/>
      <c r="C36" s="59" t="s">
        <v>105</v>
      </c>
      <c r="D36" s="116">
        <v>29784</v>
      </c>
      <c r="E36" s="87">
        <v>29436</v>
      </c>
      <c r="F36" s="87">
        <v>33252</v>
      </c>
      <c r="G36" s="87">
        <v>33062</v>
      </c>
      <c r="H36" s="87">
        <v>32693</v>
      </c>
      <c r="I36" s="87">
        <v>30981</v>
      </c>
      <c r="J36" s="87">
        <v>27871</v>
      </c>
      <c r="K36" s="87">
        <v>28102</v>
      </c>
      <c r="L36" s="87">
        <v>28792</v>
      </c>
      <c r="M36" s="87">
        <v>31330</v>
      </c>
      <c r="N36" s="87">
        <v>33700</v>
      </c>
      <c r="O36" s="87">
        <v>38127</v>
      </c>
      <c r="P36" s="87">
        <v>36327</v>
      </c>
      <c r="Q36" s="87">
        <v>43458</v>
      </c>
      <c r="R36" s="87">
        <v>47217</v>
      </c>
      <c r="S36" s="117">
        <v>48696</v>
      </c>
      <c r="T36" s="87"/>
      <c r="U36" s="126"/>
      <c r="V36" s="90"/>
      <c r="W36" s="59" t="s">
        <v>102</v>
      </c>
    </row>
    <row r="37" spans="1:23" s="53" customFormat="1" ht="12.95" customHeight="1">
      <c r="A37" s="68"/>
      <c r="C37" s="59" t="s">
        <v>106</v>
      </c>
      <c r="D37" s="118">
        <v>3961</v>
      </c>
      <c r="E37" s="87">
        <v>4054</v>
      </c>
      <c r="F37" s="87">
        <v>5579</v>
      </c>
      <c r="G37" s="87">
        <v>3109</v>
      </c>
      <c r="H37" s="87">
        <v>2597</v>
      </c>
      <c r="I37" s="87">
        <v>1923</v>
      </c>
      <c r="J37" s="87">
        <v>2678</v>
      </c>
      <c r="K37" s="87">
        <v>2614</v>
      </c>
      <c r="L37" s="87">
        <v>2546</v>
      </c>
      <c r="M37" s="87">
        <v>2665</v>
      </c>
      <c r="N37" s="87">
        <v>2470</v>
      </c>
      <c r="O37" s="87">
        <v>2522</v>
      </c>
      <c r="P37" s="87">
        <v>2404</v>
      </c>
      <c r="Q37" s="87">
        <v>3205</v>
      </c>
      <c r="R37" s="87">
        <v>4577</v>
      </c>
      <c r="S37" s="117">
        <v>7229</v>
      </c>
      <c r="T37" s="87"/>
      <c r="U37" s="126"/>
      <c r="V37" s="90"/>
      <c r="W37" s="59" t="s">
        <v>19</v>
      </c>
    </row>
    <row r="38" spans="1:23" ht="12.95" customHeight="1">
      <c r="A38" s="61"/>
      <c r="C38" s="59" t="s">
        <v>275</v>
      </c>
      <c r="D38" s="120">
        <v>65216</v>
      </c>
      <c r="E38" s="91">
        <v>60216</v>
      </c>
      <c r="F38" s="91">
        <v>57507</v>
      </c>
      <c r="G38" s="91">
        <v>52307</v>
      </c>
      <c r="H38" s="87">
        <v>44802</v>
      </c>
      <c r="I38" s="87">
        <v>37958</v>
      </c>
      <c r="J38" s="87">
        <v>40636</v>
      </c>
      <c r="K38" s="87">
        <v>40190</v>
      </c>
      <c r="L38" s="87">
        <v>42847</v>
      </c>
      <c r="M38" s="87">
        <v>47275</v>
      </c>
      <c r="N38" s="87">
        <v>49431</v>
      </c>
      <c r="O38" s="87">
        <v>51414</v>
      </c>
      <c r="P38" s="87">
        <v>29930</v>
      </c>
      <c r="Q38" s="87">
        <v>36576</v>
      </c>
      <c r="R38" s="87">
        <v>63944</v>
      </c>
      <c r="S38" s="117">
        <v>75219</v>
      </c>
      <c r="T38" s="87"/>
      <c r="U38" s="126"/>
      <c r="V38" s="90"/>
      <c r="W38" s="59" t="s">
        <v>103</v>
      </c>
    </row>
    <row r="39" spans="1:23" ht="12.95" customHeight="1">
      <c r="A39" s="61"/>
      <c r="C39" s="59" t="s">
        <v>107</v>
      </c>
      <c r="D39" s="120">
        <v>58709</v>
      </c>
      <c r="E39" s="91">
        <v>58955</v>
      </c>
      <c r="F39" s="91">
        <v>57843</v>
      </c>
      <c r="G39" s="91">
        <v>55203</v>
      </c>
      <c r="H39" s="83">
        <v>60344</v>
      </c>
      <c r="I39" s="87">
        <v>51281</v>
      </c>
      <c r="J39" s="87">
        <v>48832</v>
      </c>
      <c r="K39" s="87">
        <v>45343</v>
      </c>
      <c r="L39" s="87">
        <v>40149</v>
      </c>
      <c r="M39" s="87">
        <v>44998</v>
      </c>
      <c r="N39" s="87">
        <v>41430</v>
      </c>
      <c r="O39" s="87">
        <v>45459</v>
      </c>
      <c r="P39" s="87">
        <v>42810</v>
      </c>
      <c r="Q39" s="87">
        <v>53685</v>
      </c>
      <c r="R39" s="87">
        <v>69712</v>
      </c>
      <c r="S39" s="117">
        <v>75722</v>
      </c>
      <c r="T39" s="87"/>
      <c r="U39" s="126"/>
      <c r="V39" s="90"/>
      <c r="W39" s="65" t="s">
        <v>20</v>
      </c>
    </row>
    <row r="40" spans="1:23" ht="12.95" customHeight="1">
      <c r="A40" s="61"/>
      <c r="C40" s="59" t="s">
        <v>108</v>
      </c>
      <c r="D40" s="120">
        <v>4259</v>
      </c>
      <c r="E40" s="91">
        <v>4601</v>
      </c>
      <c r="F40" s="91">
        <v>4735</v>
      </c>
      <c r="G40" s="91">
        <v>4082</v>
      </c>
      <c r="H40" s="83">
        <v>3706</v>
      </c>
      <c r="I40" s="87">
        <v>3459</v>
      </c>
      <c r="J40" s="87">
        <v>4157</v>
      </c>
      <c r="K40" s="87">
        <v>4156</v>
      </c>
      <c r="L40" s="87">
        <v>4389</v>
      </c>
      <c r="M40" s="87">
        <v>5744</v>
      </c>
      <c r="N40" s="87">
        <v>5361</v>
      </c>
      <c r="O40" s="87">
        <v>5705</v>
      </c>
      <c r="P40" s="87">
        <v>5579</v>
      </c>
      <c r="Q40" s="87">
        <v>7694</v>
      </c>
      <c r="R40" s="87">
        <v>8241</v>
      </c>
      <c r="S40" s="117">
        <v>10811</v>
      </c>
      <c r="T40" s="87"/>
      <c r="U40" s="126"/>
      <c r="V40" s="90"/>
      <c r="W40" s="65" t="s">
        <v>104</v>
      </c>
    </row>
    <row r="41" spans="1:23" ht="12.95" customHeight="1">
      <c r="A41" s="61"/>
      <c r="C41" s="59" t="s">
        <v>109</v>
      </c>
      <c r="D41" s="116">
        <v>43438</v>
      </c>
      <c r="E41" s="87">
        <v>41558</v>
      </c>
      <c r="F41" s="87">
        <v>41390</v>
      </c>
      <c r="G41" s="87">
        <v>43051</v>
      </c>
      <c r="H41" s="87">
        <v>40382</v>
      </c>
      <c r="I41" s="87">
        <v>33491</v>
      </c>
      <c r="J41" s="87">
        <v>29630</v>
      </c>
      <c r="K41" s="87">
        <v>33830</v>
      </c>
      <c r="L41" s="87">
        <v>34280</v>
      </c>
      <c r="M41" s="87">
        <v>40769</v>
      </c>
      <c r="N41" s="87">
        <v>45038</v>
      </c>
      <c r="O41" s="87">
        <v>49641</v>
      </c>
      <c r="P41" s="87">
        <v>44910</v>
      </c>
      <c r="Q41" s="87">
        <v>95991</v>
      </c>
      <c r="R41" s="87">
        <v>80849</v>
      </c>
      <c r="S41" s="117">
        <v>89447</v>
      </c>
      <c r="T41" s="87"/>
      <c r="U41" s="126"/>
      <c r="V41" s="90"/>
      <c r="W41" s="59" t="s">
        <v>98</v>
      </c>
    </row>
    <row r="42" spans="1:23" ht="3.75" customHeight="1">
      <c r="A42" s="61"/>
      <c r="C42" s="59"/>
      <c r="D42" s="116"/>
      <c r="E42" s="87"/>
      <c r="F42" s="87"/>
      <c r="G42" s="87"/>
      <c r="H42" s="87"/>
      <c r="I42" s="87"/>
      <c r="J42" s="87"/>
      <c r="K42" s="87"/>
      <c r="L42" s="87"/>
      <c r="M42" s="87"/>
      <c r="N42" s="87"/>
      <c r="O42" s="87"/>
      <c r="P42" s="87"/>
      <c r="Q42" s="87"/>
      <c r="R42" s="87"/>
      <c r="S42" s="117"/>
      <c r="T42" s="87"/>
      <c r="U42" s="126"/>
      <c r="V42" s="90"/>
      <c r="W42" s="59"/>
    </row>
    <row r="43" spans="1:23" s="53" customFormat="1" ht="16.7" customHeight="1">
      <c r="A43" s="68"/>
      <c r="C43" s="58" t="s">
        <v>246</v>
      </c>
      <c r="D43" s="113">
        <v>214390</v>
      </c>
      <c r="E43" s="88">
        <v>214265</v>
      </c>
      <c r="F43" s="88">
        <v>222238</v>
      </c>
      <c r="G43" s="88">
        <v>229512</v>
      </c>
      <c r="H43" s="88">
        <v>214393</v>
      </c>
      <c r="I43" s="88">
        <v>193064</v>
      </c>
      <c r="J43" s="88">
        <v>191298</v>
      </c>
      <c r="K43" s="88">
        <v>194189</v>
      </c>
      <c r="L43" s="88">
        <v>204524</v>
      </c>
      <c r="M43" s="88">
        <v>218739</v>
      </c>
      <c r="N43" s="88">
        <v>227427</v>
      </c>
      <c r="O43" s="88">
        <v>242350</v>
      </c>
      <c r="P43" s="88">
        <v>225467</v>
      </c>
      <c r="Q43" s="88">
        <v>255876</v>
      </c>
      <c r="R43" s="88">
        <v>303382</v>
      </c>
      <c r="S43" s="114">
        <v>321919</v>
      </c>
      <c r="T43" s="93"/>
      <c r="U43" s="127"/>
      <c r="V43" s="92"/>
      <c r="W43" s="58" t="s">
        <v>247</v>
      </c>
    </row>
    <row r="44" spans="1:23" s="53" customFormat="1" ht="5.0999999999999996" customHeight="1">
      <c r="A44" s="68"/>
      <c r="C44" s="103"/>
      <c r="D44" s="113"/>
      <c r="E44" s="88"/>
      <c r="F44" s="88"/>
      <c r="G44" s="88"/>
      <c r="H44" s="88"/>
      <c r="I44" s="88"/>
      <c r="J44" s="88"/>
      <c r="K44" s="88"/>
      <c r="L44" s="93"/>
      <c r="M44" s="93"/>
      <c r="N44" s="93"/>
      <c r="O44" s="93"/>
      <c r="P44" s="93"/>
      <c r="Q44" s="93"/>
      <c r="R44" s="93"/>
      <c r="S44" s="121"/>
      <c r="T44" s="93"/>
      <c r="U44" s="127"/>
      <c r="V44" s="92"/>
      <c r="W44" s="103"/>
    </row>
    <row r="45" spans="1:23" s="53" customFormat="1" ht="16.7" customHeight="1">
      <c r="A45" s="68"/>
      <c r="B45" s="53" t="s">
        <v>89</v>
      </c>
      <c r="C45" s="102" t="s">
        <v>230</v>
      </c>
      <c r="T45" s="48">
        <f>T10-T17</f>
        <v>0</v>
      </c>
      <c r="U45" s="119"/>
      <c r="V45" s="46" t="s">
        <v>89</v>
      </c>
      <c r="W45" s="102" t="s">
        <v>229</v>
      </c>
    </row>
    <row r="46" spans="1:23" s="53" customFormat="1" ht="16.7" customHeight="1">
      <c r="A46" s="68"/>
      <c r="C46" s="102" t="s">
        <v>231</v>
      </c>
      <c r="D46" s="119">
        <f t="shared" ref="D46:O46" si="12">D10-D17</f>
        <v>2119042</v>
      </c>
      <c r="E46" s="48">
        <f t="shared" si="12"/>
        <v>1965376</v>
      </c>
      <c r="F46" s="48">
        <f t="shared" si="12"/>
        <v>1978255</v>
      </c>
      <c r="G46" s="48">
        <f t="shared" si="12"/>
        <v>1904749</v>
      </c>
      <c r="H46" s="48">
        <f t="shared" si="12"/>
        <v>1777190</v>
      </c>
      <c r="I46" s="48">
        <f t="shared" si="12"/>
        <v>1608991</v>
      </c>
      <c r="J46" s="48">
        <f t="shared" si="12"/>
        <v>1601694</v>
      </c>
      <c r="K46" s="48">
        <f t="shared" si="12"/>
        <v>1623556</v>
      </c>
      <c r="L46" s="48">
        <f t="shared" si="12"/>
        <v>1745952</v>
      </c>
      <c r="M46" s="48">
        <f t="shared" si="12"/>
        <v>1900358</v>
      </c>
      <c r="N46" s="48">
        <f t="shared" si="12"/>
        <v>2007225</v>
      </c>
      <c r="O46" s="48">
        <f t="shared" si="12"/>
        <v>2118309</v>
      </c>
      <c r="P46" s="48">
        <f t="shared" ref="P46:R46" si="13">P10-P17</f>
        <v>2072684</v>
      </c>
      <c r="Q46" s="48">
        <f t="shared" si="13"/>
        <v>2743509</v>
      </c>
      <c r="R46" s="48">
        <f t="shared" si="13"/>
        <v>3494213</v>
      </c>
      <c r="S46" s="122">
        <f>S10-S17</f>
        <v>3416365</v>
      </c>
      <c r="T46" s="48"/>
      <c r="U46" s="119"/>
      <c r="V46" s="46"/>
      <c r="W46" s="102" t="s">
        <v>232</v>
      </c>
    </row>
    <row r="47" spans="1:23" s="53" customFormat="1" ht="16.7" customHeight="1">
      <c r="A47" s="68"/>
      <c r="B47" s="53" t="s">
        <v>204</v>
      </c>
      <c r="C47" s="102" t="s">
        <v>216</v>
      </c>
      <c r="D47" s="119">
        <v>19717</v>
      </c>
      <c r="E47" s="48">
        <v>18945</v>
      </c>
      <c r="F47" s="48">
        <v>15799</v>
      </c>
      <c r="G47" s="48">
        <v>16825</v>
      </c>
      <c r="H47" s="48">
        <v>16909</v>
      </c>
      <c r="I47" s="48">
        <v>17428</v>
      </c>
      <c r="J47" s="48">
        <v>16717</v>
      </c>
      <c r="K47" s="48">
        <v>17157</v>
      </c>
      <c r="L47" s="48">
        <v>16333</v>
      </c>
      <c r="M47" s="48">
        <v>16245</v>
      </c>
      <c r="N47" s="48">
        <v>17197</v>
      </c>
      <c r="O47" s="48">
        <v>17182</v>
      </c>
      <c r="P47" s="48">
        <v>15633</v>
      </c>
      <c r="Q47" s="48">
        <v>18567</v>
      </c>
      <c r="R47" s="48">
        <v>20660</v>
      </c>
      <c r="S47" s="122">
        <v>21266</v>
      </c>
      <c r="T47" s="48"/>
      <c r="U47" s="119"/>
      <c r="V47" s="46" t="s">
        <v>204</v>
      </c>
      <c r="W47" s="102" t="s">
        <v>217</v>
      </c>
    </row>
    <row r="48" spans="1:23" s="53" customFormat="1" ht="16.7" customHeight="1">
      <c r="A48" s="68"/>
      <c r="B48" s="53" t="s">
        <v>206</v>
      </c>
      <c r="C48" s="144" t="s">
        <v>249</v>
      </c>
      <c r="D48" s="119"/>
      <c r="E48" s="48"/>
      <c r="F48" s="48"/>
      <c r="G48" s="48"/>
      <c r="H48" s="48"/>
      <c r="I48" s="48"/>
      <c r="J48" s="48"/>
      <c r="K48" s="48"/>
      <c r="L48" s="48"/>
      <c r="M48" s="48"/>
      <c r="N48" s="48"/>
      <c r="O48" s="48"/>
      <c r="P48" s="48"/>
      <c r="Q48" s="48"/>
      <c r="R48" s="48"/>
      <c r="S48" s="122"/>
      <c r="T48" s="48"/>
      <c r="U48" s="119"/>
      <c r="V48" s="46" t="s">
        <v>206</v>
      </c>
      <c r="W48" s="144" t="s">
        <v>218</v>
      </c>
    </row>
    <row r="49" spans="1:23" s="53" customFormat="1" ht="16.7" customHeight="1">
      <c r="A49" s="68"/>
      <c r="C49" s="145" t="s">
        <v>248</v>
      </c>
      <c r="D49" s="119">
        <f t="shared" ref="D49:S49" si="14">D46-D47</f>
        <v>2099325</v>
      </c>
      <c r="E49" s="48">
        <f t="shared" si="14"/>
        <v>1946431</v>
      </c>
      <c r="F49" s="48">
        <f t="shared" si="14"/>
        <v>1962456</v>
      </c>
      <c r="G49" s="48">
        <f t="shared" si="14"/>
        <v>1887924</v>
      </c>
      <c r="H49" s="48">
        <f t="shared" si="14"/>
        <v>1760281</v>
      </c>
      <c r="I49" s="48">
        <f t="shared" si="14"/>
        <v>1591563</v>
      </c>
      <c r="J49" s="48">
        <f t="shared" si="14"/>
        <v>1584977</v>
      </c>
      <c r="K49" s="48">
        <f t="shared" si="14"/>
        <v>1606399</v>
      </c>
      <c r="L49" s="48">
        <f t="shared" si="14"/>
        <v>1729619</v>
      </c>
      <c r="M49" s="48">
        <f t="shared" si="14"/>
        <v>1884113</v>
      </c>
      <c r="N49" s="48">
        <f t="shared" si="14"/>
        <v>1990028</v>
      </c>
      <c r="O49" s="48">
        <f t="shared" si="14"/>
        <v>2101127</v>
      </c>
      <c r="P49" s="48">
        <f t="shared" ref="P49:R49" si="15">P46-P47</f>
        <v>2057051</v>
      </c>
      <c r="Q49" s="48">
        <f t="shared" si="15"/>
        <v>2724942</v>
      </c>
      <c r="R49" s="48">
        <f t="shared" si="15"/>
        <v>3473553</v>
      </c>
      <c r="S49" s="122">
        <f t="shared" si="14"/>
        <v>3395099</v>
      </c>
      <c r="T49" s="48"/>
      <c r="U49" s="119"/>
      <c r="V49" s="46"/>
      <c r="W49" s="145" t="s">
        <v>219</v>
      </c>
    </row>
    <row r="50" spans="1:23" s="53" customFormat="1" ht="16.7" customHeight="1">
      <c r="A50" s="68"/>
      <c r="B50" s="53" t="s">
        <v>209</v>
      </c>
      <c r="C50" s="102" t="s">
        <v>203</v>
      </c>
      <c r="D50" s="119">
        <v>1310736</v>
      </c>
      <c r="E50" s="48">
        <v>1307605</v>
      </c>
      <c r="F50" s="48">
        <v>1331471</v>
      </c>
      <c r="G50" s="48">
        <v>1364544</v>
      </c>
      <c r="H50" s="48">
        <v>1319540</v>
      </c>
      <c r="I50" s="48">
        <v>1151054</v>
      </c>
      <c r="J50" s="48">
        <v>1132553</v>
      </c>
      <c r="K50" s="48">
        <v>1158103</v>
      </c>
      <c r="L50" s="48">
        <v>1166719</v>
      </c>
      <c r="M50" s="48">
        <v>1240131</v>
      </c>
      <c r="N50" s="48">
        <v>1308887</v>
      </c>
      <c r="O50" s="48">
        <v>1417197</v>
      </c>
      <c r="P50" s="48">
        <v>1338055</v>
      </c>
      <c r="Q50" s="48">
        <v>1418096</v>
      </c>
      <c r="R50" s="48">
        <v>1588261</v>
      </c>
      <c r="S50" s="122">
        <v>1691118</v>
      </c>
      <c r="T50" s="48"/>
      <c r="U50" s="119"/>
      <c r="V50" s="46" t="s">
        <v>209</v>
      </c>
      <c r="W50" s="102" t="s">
        <v>205</v>
      </c>
    </row>
    <row r="51" spans="1:23" s="53" customFormat="1" ht="16.7" customHeight="1">
      <c r="A51" s="68"/>
      <c r="B51" s="53" t="s">
        <v>210</v>
      </c>
      <c r="C51" s="102" t="s">
        <v>208</v>
      </c>
      <c r="D51" s="119">
        <v>164887</v>
      </c>
      <c r="E51" s="48">
        <v>181297</v>
      </c>
      <c r="F51" s="48">
        <v>198519</v>
      </c>
      <c r="G51" s="48">
        <v>211855</v>
      </c>
      <c r="H51" s="48">
        <v>204464</v>
      </c>
      <c r="I51" s="48">
        <v>190381</v>
      </c>
      <c r="J51" s="48">
        <v>185473</v>
      </c>
      <c r="K51" s="48">
        <v>176447</v>
      </c>
      <c r="L51" s="48">
        <v>172862</v>
      </c>
      <c r="M51" s="48">
        <v>168134</v>
      </c>
      <c r="N51" s="48">
        <v>169769</v>
      </c>
      <c r="O51" s="48">
        <v>181940</v>
      </c>
      <c r="P51" s="48">
        <v>189256</v>
      </c>
      <c r="Q51" s="48">
        <v>195805</v>
      </c>
      <c r="R51" s="48">
        <v>206762</v>
      </c>
      <c r="S51" s="122">
        <v>223755</v>
      </c>
      <c r="T51" s="48"/>
      <c r="U51" s="119"/>
      <c r="V51" s="46" t="s">
        <v>210</v>
      </c>
      <c r="W51" s="102" t="s">
        <v>207</v>
      </c>
    </row>
    <row r="52" spans="1:23" s="53" customFormat="1" ht="16.7" customHeight="1">
      <c r="A52" s="68"/>
      <c r="B52" s="53" t="s">
        <v>214</v>
      </c>
      <c r="C52" s="102" t="s">
        <v>220</v>
      </c>
      <c r="D52" s="119">
        <f>D49-D50-D51</f>
        <v>623702</v>
      </c>
      <c r="E52" s="48">
        <f t="shared" ref="E52:M52" si="16">E49-E50-E51</f>
        <v>457529</v>
      </c>
      <c r="F52" s="48">
        <f t="shared" si="16"/>
        <v>432466</v>
      </c>
      <c r="G52" s="48">
        <f t="shared" si="16"/>
        <v>311525</v>
      </c>
      <c r="H52" s="48">
        <f t="shared" si="16"/>
        <v>236277</v>
      </c>
      <c r="I52" s="48">
        <f t="shared" si="16"/>
        <v>250128</v>
      </c>
      <c r="J52" s="48">
        <f t="shared" si="16"/>
        <v>266951</v>
      </c>
      <c r="K52" s="48">
        <f t="shared" si="16"/>
        <v>271849</v>
      </c>
      <c r="L52" s="48">
        <f t="shared" si="16"/>
        <v>390038</v>
      </c>
      <c r="M52" s="48">
        <f t="shared" si="16"/>
        <v>475848</v>
      </c>
      <c r="N52" s="48">
        <f t="shared" ref="N52:S52" si="17">N49-N50-N51</f>
        <v>511372</v>
      </c>
      <c r="O52" s="48">
        <f t="shared" si="17"/>
        <v>501990</v>
      </c>
      <c r="P52" s="48">
        <f t="shared" si="17"/>
        <v>529740</v>
      </c>
      <c r="Q52" s="48">
        <f t="shared" si="17"/>
        <v>1111041</v>
      </c>
      <c r="R52" s="48">
        <f t="shared" si="17"/>
        <v>1678530</v>
      </c>
      <c r="S52" s="122">
        <f t="shared" si="17"/>
        <v>1480226</v>
      </c>
      <c r="T52" s="48"/>
      <c r="U52" s="119"/>
      <c r="V52" s="46" t="s">
        <v>214</v>
      </c>
      <c r="W52" s="102" t="s">
        <v>221</v>
      </c>
    </row>
    <row r="53" spans="1:23" s="53" customFormat="1" ht="16.7" customHeight="1">
      <c r="A53" s="68"/>
      <c r="B53" s="53" t="s">
        <v>215</v>
      </c>
      <c r="C53" s="102" t="s">
        <v>282</v>
      </c>
      <c r="D53" s="119">
        <v>174182</v>
      </c>
      <c r="E53" s="48">
        <v>187073</v>
      </c>
      <c r="F53" s="48">
        <v>190952</v>
      </c>
      <c r="G53" s="48">
        <v>207716</v>
      </c>
      <c r="H53" s="48">
        <v>228048</v>
      </c>
      <c r="I53" s="48">
        <v>215175</v>
      </c>
      <c r="J53" s="48">
        <v>183965</v>
      </c>
      <c r="K53" s="48">
        <v>160814</v>
      </c>
      <c r="L53" s="48">
        <v>140745</v>
      </c>
      <c r="M53" s="48">
        <v>117372</v>
      </c>
      <c r="N53" s="48">
        <v>108290</v>
      </c>
      <c r="O53" s="48">
        <v>106902</v>
      </c>
      <c r="P53" s="48">
        <v>105771</v>
      </c>
      <c r="Q53" s="48">
        <v>102604</v>
      </c>
      <c r="R53" s="48">
        <v>85699</v>
      </c>
      <c r="S53" s="122">
        <v>127728</v>
      </c>
      <c r="T53" s="48"/>
      <c r="U53" s="119"/>
      <c r="V53" s="46" t="s">
        <v>215</v>
      </c>
      <c r="W53" s="102" t="s">
        <v>211</v>
      </c>
    </row>
    <row r="54" spans="1:23" s="86" customFormat="1" ht="3" customHeight="1">
      <c r="A54" s="104"/>
      <c r="B54" s="105"/>
      <c r="C54" s="107"/>
      <c r="D54" s="123"/>
      <c r="E54" s="105"/>
      <c r="F54" s="105"/>
      <c r="G54" s="105"/>
      <c r="H54" s="105"/>
      <c r="I54" s="105"/>
      <c r="J54" s="105"/>
      <c r="K54" s="105"/>
      <c r="L54" s="105"/>
      <c r="M54" s="105"/>
      <c r="N54" s="105"/>
      <c r="O54" s="105"/>
      <c r="P54" s="105"/>
      <c r="Q54" s="105"/>
      <c r="R54" s="105"/>
      <c r="S54" s="124"/>
      <c r="T54" s="105"/>
      <c r="U54" s="104"/>
      <c r="V54" s="106"/>
      <c r="W54" s="107"/>
    </row>
    <row r="55" spans="1:23" s="86" customFormat="1" ht="5.25" customHeight="1">
      <c r="B55" s="53"/>
      <c r="C55" s="45"/>
      <c r="D55" s="53"/>
      <c r="E55" s="53"/>
      <c r="F55" s="53"/>
      <c r="G55" s="53"/>
      <c r="H55" s="53"/>
      <c r="I55" s="53"/>
      <c r="J55" s="53"/>
      <c r="K55" s="53"/>
      <c r="L55" s="53"/>
      <c r="M55" s="53"/>
      <c r="N55" s="53"/>
      <c r="O55" s="53"/>
      <c r="P55" s="53"/>
      <c r="Q55" s="53"/>
      <c r="R55" s="53"/>
      <c r="S55" s="53"/>
      <c r="T55" s="53"/>
      <c r="V55" s="171"/>
      <c r="W55" s="45"/>
    </row>
    <row r="56" spans="1:23" s="169" customFormat="1" ht="12" customHeight="1">
      <c r="B56" s="169" t="s">
        <v>307</v>
      </c>
    </row>
    <row r="57" spans="1:23" ht="12" customHeight="1">
      <c r="B57" s="15" t="s">
        <v>308</v>
      </c>
      <c r="D57" s="94"/>
      <c r="E57" s="94"/>
      <c r="F57" s="94"/>
      <c r="G57" s="94"/>
      <c r="H57" s="94"/>
      <c r="I57" s="94"/>
      <c r="J57" s="94"/>
      <c r="K57" s="94"/>
      <c r="L57" s="94"/>
      <c r="M57" s="94"/>
      <c r="N57" s="94"/>
      <c r="O57" s="94"/>
      <c r="P57" s="94"/>
      <c r="Q57" s="94"/>
      <c r="R57" s="94"/>
      <c r="S57" s="94"/>
      <c r="T57" s="94"/>
      <c r="U57" s="94"/>
      <c r="V57" s="98"/>
    </row>
    <row r="58" spans="1:23" ht="5.25" customHeight="1" thickBot="1">
      <c r="D58" s="94"/>
      <c r="E58" s="94"/>
      <c r="F58" s="94"/>
      <c r="G58" s="94"/>
      <c r="H58" s="94"/>
      <c r="I58" s="94"/>
      <c r="J58" s="94"/>
      <c r="K58" s="94"/>
      <c r="L58" s="94"/>
      <c r="M58" s="94"/>
      <c r="N58" s="94"/>
      <c r="O58" s="94"/>
      <c r="P58" s="94"/>
      <c r="Q58" s="94"/>
      <c r="R58" s="94"/>
      <c r="S58" s="94"/>
      <c r="T58" s="94"/>
      <c r="U58" s="94"/>
      <c r="V58" s="98"/>
    </row>
    <row r="59" spans="1:23" ht="14.25" customHeight="1" thickTop="1">
      <c r="A59" s="5"/>
      <c r="B59" s="5" t="s">
        <v>296</v>
      </c>
      <c r="C59" s="5"/>
      <c r="D59" s="5"/>
      <c r="E59" s="5"/>
      <c r="F59" s="5"/>
      <c r="G59" s="5"/>
      <c r="H59" s="5"/>
      <c r="I59" s="5"/>
      <c r="J59" s="5"/>
      <c r="K59" s="5"/>
      <c r="L59" s="5"/>
      <c r="M59" s="5"/>
      <c r="N59" s="5"/>
      <c r="O59" s="5"/>
      <c r="P59" s="5"/>
      <c r="Q59" s="5"/>
      <c r="R59" s="5"/>
      <c r="S59" s="5"/>
      <c r="T59" s="5"/>
      <c r="U59" s="5"/>
      <c r="V59" s="99"/>
      <c r="W59" s="5"/>
    </row>
    <row r="60" spans="1:23" ht="5.25" customHeight="1">
      <c r="B60" s="8"/>
      <c r="C60" s="15"/>
      <c r="D60" s="15"/>
      <c r="E60" s="15"/>
      <c r="F60" s="15"/>
      <c r="G60" s="15"/>
      <c r="H60" s="15"/>
      <c r="I60" s="15"/>
      <c r="J60" s="15"/>
      <c r="K60" s="15"/>
      <c r="L60" s="15"/>
      <c r="M60" s="15"/>
      <c r="N60" s="15"/>
      <c r="O60" s="15"/>
      <c r="P60" s="15"/>
      <c r="Q60" s="15"/>
      <c r="R60" s="15"/>
      <c r="S60" s="15"/>
      <c r="T60" s="15"/>
      <c r="U60" s="15"/>
      <c r="V60" s="83"/>
      <c r="W60" s="15"/>
    </row>
    <row r="61" spans="1:23" ht="12.95" customHeight="1">
      <c r="B61" s="96" t="s">
        <v>283</v>
      </c>
      <c r="C61" s="15"/>
      <c r="D61" s="15"/>
      <c r="E61" s="15"/>
      <c r="F61" s="15"/>
      <c r="G61" s="15"/>
      <c r="H61" s="15"/>
      <c r="I61" s="15"/>
      <c r="J61" s="15"/>
      <c r="K61" s="15"/>
      <c r="L61" s="15"/>
      <c r="M61" s="15"/>
      <c r="N61" s="15"/>
      <c r="O61" s="15"/>
      <c r="P61" s="15"/>
      <c r="Q61" s="15"/>
      <c r="R61" s="15"/>
      <c r="S61" s="15"/>
      <c r="T61" s="15"/>
      <c r="U61" s="15"/>
      <c r="V61" s="83"/>
      <c r="W61" s="15"/>
    </row>
    <row r="62" spans="1:23" ht="12.95" customHeight="1">
      <c r="D62" s="94"/>
      <c r="E62" s="94"/>
      <c r="F62" s="94"/>
      <c r="G62" s="94"/>
      <c r="H62" s="94"/>
      <c r="I62" s="94"/>
      <c r="J62" s="94"/>
      <c r="K62" s="94"/>
      <c r="L62" s="94"/>
      <c r="M62" s="94"/>
      <c r="N62" s="94"/>
      <c r="O62" s="94"/>
      <c r="P62" s="94"/>
      <c r="Q62" s="94"/>
      <c r="R62" s="94"/>
      <c r="S62" s="94"/>
      <c r="T62" s="94"/>
      <c r="U62" s="94"/>
      <c r="V62" s="98"/>
    </row>
    <row r="63" spans="1:23" ht="12.95" customHeight="1">
      <c r="D63" s="94"/>
      <c r="E63" s="94"/>
      <c r="F63" s="94"/>
      <c r="G63" s="94"/>
      <c r="H63" s="94"/>
      <c r="I63" s="94"/>
      <c r="J63" s="94"/>
      <c r="K63" s="94"/>
      <c r="L63" s="94"/>
      <c r="M63" s="94"/>
      <c r="N63" s="94"/>
      <c r="O63" s="94"/>
      <c r="P63" s="94"/>
      <c r="Q63" s="94"/>
      <c r="R63" s="94"/>
      <c r="S63" s="94"/>
      <c r="T63" s="94"/>
      <c r="U63" s="94"/>
      <c r="V63" s="98"/>
    </row>
    <row r="64" spans="1:23" ht="12.95" customHeight="1">
      <c r="D64" s="94"/>
      <c r="E64" s="94"/>
      <c r="F64" s="94"/>
      <c r="G64" s="94"/>
      <c r="H64" s="94"/>
      <c r="I64" s="94"/>
      <c r="J64" s="94"/>
      <c r="K64" s="94"/>
      <c r="L64" s="94"/>
      <c r="M64" s="94"/>
      <c r="N64" s="94"/>
      <c r="O64" s="94"/>
      <c r="P64" s="94"/>
      <c r="Q64" s="94"/>
      <c r="R64" s="94"/>
      <c r="S64" s="94"/>
      <c r="T64" s="94"/>
      <c r="U64" s="94"/>
      <c r="V64" s="98"/>
    </row>
    <row r="65" spans="4:22" ht="12.95" customHeight="1">
      <c r="D65" s="94"/>
      <c r="E65" s="94"/>
      <c r="F65" s="94"/>
      <c r="G65" s="94"/>
      <c r="H65" s="94"/>
      <c r="I65" s="94"/>
      <c r="J65" s="94"/>
      <c r="K65" s="94"/>
      <c r="L65" s="94"/>
      <c r="M65" s="94"/>
      <c r="N65" s="94"/>
      <c r="O65" s="94"/>
      <c r="P65" s="94"/>
      <c r="Q65" s="94"/>
      <c r="R65" s="94"/>
      <c r="S65" s="94"/>
      <c r="T65" s="94"/>
      <c r="U65" s="94"/>
      <c r="V65" s="98"/>
    </row>
    <row r="66" spans="4:22" ht="12.95" customHeight="1">
      <c r="D66" s="94"/>
      <c r="E66" s="94"/>
      <c r="F66" s="94"/>
      <c r="G66" s="94"/>
      <c r="H66" s="94"/>
      <c r="I66" s="94"/>
      <c r="J66" s="94"/>
      <c r="K66" s="94"/>
      <c r="L66" s="94"/>
      <c r="M66" s="94"/>
      <c r="N66" s="94"/>
      <c r="O66" s="94"/>
      <c r="P66" s="94"/>
      <c r="Q66" s="94"/>
      <c r="R66" s="94"/>
      <c r="S66" s="94"/>
      <c r="T66" s="94"/>
      <c r="U66" s="94"/>
      <c r="V66" s="98"/>
    </row>
    <row r="67" spans="4:22" ht="12.95" customHeight="1">
      <c r="D67" s="94"/>
      <c r="E67" s="94"/>
      <c r="F67" s="94"/>
      <c r="G67" s="94"/>
      <c r="H67" s="94"/>
      <c r="I67" s="94"/>
      <c r="J67" s="94"/>
      <c r="K67" s="94"/>
      <c r="L67" s="94"/>
      <c r="M67" s="94"/>
      <c r="N67" s="94"/>
      <c r="O67" s="94"/>
      <c r="P67" s="94"/>
      <c r="Q67" s="94"/>
      <c r="R67" s="94"/>
      <c r="S67" s="94"/>
      <c r="T67" s="94"/>
      <c r="U67" s="94"/>
      <c r="V67" s="98"/>
    </row>
    <row r="68" spans="4:22" ht="12.95" customHeight="1">
      <c r="D68" s="94"/>
      <c r="E68" s="94"/>
      <c r="F68" s="94"/>
      <c r="G68" s="94"/>
      <c r="H68" s="94"/>
      <c r="I68" s="94"/>
      <c r="J68" s="94"/>
      <c r="K68" s="94"/>
      <c r="L68" s="94"/>
      <c r="M68" s="94"/>
      <c r="N68" s="94"/>
      <c r="O68" s="94"/>
      <c r="P68" s="94"/>
      <c r="Q68" s="94"/>
      <c r="R68" s="94"/>
      <c r="S68" s="94"/>
      <c r="T68" s="94"/>
      <c r="U68" s="94"/>
      <c r="V68" s="98"/>
    </row>
    <row r="69" spans="4:22" ht="12.95" customHeight="1">
      <c r="D69" s="94"/>
      <c r="E69" s="94"/>
      <c r="F69" s="94"/>
      <c r="G69" s="94"/>
      <c r="H69" s="94"/>
      <c r="I69" s="94"/>
      <c r="J69" s="94"/>
      <c r="K69" s="94"/>
      <c r="L69" s="94"/>
      <c r="M69" s="94"/>
      <c r="N69" s="94"/>
      <c r="O69" s="94"/>
      <c r="P69" s="94"/>
      <c r="Q69" s="94"/>
      <c r="R69" s="94"/>
      <c r="S69" s="94"/>
      <c r="T69" s="94"/>
      <c r="U69" s="94"/>
      <c r="V69" s="98"/>
    </row>
    <row r="70" spans="4:22" ht="12.95" customHeight="1">
      <c r="D70" s="94"/>
      <c r="E70" s="94"/>
      <c r="F70" s="94"/>
      <c r="G70" s="94"/>
      <c r="H70" s="94"/>
      <c r="I70" s="94"/>
      <c r="J70" s="94"/>
      <c r="K70" s="94"/>
      <c r="L70" s="94"/>
      <c r="M70" s="94"/>
      <c r="N70" s="94"/>
      <c r="O70" s="94"/>
      <c r="P70" s="94"/>
      <c r="Q70" s="94"/>
      <c r="R70" s="94"/>
      <c r="S70" s="94"/>
      <c r="T70" s="94"/>
      <c r="U70" s="94"/>
      <c r="V70" s="98"/>
    </row>
    <row r="71" spans="4:22" ht="12.95" customHeight="1">
      <c r="D71" s="94"/>
      <c r="E71" s="94"/>
      <c r="F71" s="94"/>
      <c r="G71" s="94"/>
      <c r="H71" s="94"/>
      <c r="I71" s="94"/>
      <c r="J71" s="94"/>
      <c r="K71" s="94"/>
      <c r="L71" s="94"/>
      <c r="M71" s="94"/>
      <c r="N71" s="94"/>
      <c r="O71" s="94"/>
      <c r="P71" s="94"/>
      <c r="Q71" s="94"/>
      <c r="R71" s="94"/>
      <c r="S71" s="94"/>
      <c r="T71" s="94"/>
      <c r="U71" s="94"/>
      <c r="V71" s="98"/>
    </row>
    <row r="72" spans="4:22" ht="12.95" customHeight="1">
      <c r="D72" s="94"/>
      <c r="E72" s="94"/>
      <c r="F72" s="94"/>
      <c r="G72" s="94"/>
      <c r="H72" s="94"/>
      <c r="I72" s="94"/>
      <c r="J72" s="94"/>
      <c r="K72" s="94"/>
      <c r="L72" s="94"/>
      <c r="M72" s="94"/>
      <c r="N72" s="94"/>
      <c r="O72" s="94"/>
      <c r="P72" s="94"/>
      <c r="Q72" s="94"/>
      <c r="R72" s="94"/>
      <c r="S72" s="94"/>
      <c r="T72" s="94"/>
      <c r="U72" s="94"/>
      <c r="V72" s="98"/>
    </row>
    <row r="73" spans="4:22" ht="12.95" customHeight="1">
      <c r="D73" s="94"/>
      <c r="E73" s="94"/>
      <c r="F73" s="94"/>
      <c r="G73" s="94"/>
      <c r="H73" s="94"/>
      <c r="I73" s="94"/>
      <c r="J73" s="94"/>
      <c r="K73" s="94"/>
      <c r="L73" s="94"/>
      <c r="M73" s="94"/>
      <c r="N73" s="94"/>
      <c r="O73" s="94"/>
      <c r="P73" s="94"/>
      <c r="Q73" s="94"/>
      <c r="R73" s="94"/>
      <c r="S73" s="94"/>
      <c r="T73" s="94"/>
      <c r="U73" s="94"/>
      <c r="V73" s="98"/>
    </row>
    <row r="74" spans="4:22" ht="12.95" customHeight="1">
      <c r="D74" s="94"/>
      <c r="E74" s="94"/>
      <c r="F74" s="94"/>
      <c r="G74" s="94"/>
      <c r="H74" s="94"/>
      <c r="I74" s="94"/>
      <c r="J74" s="94"/>
      <c r="K74" s="94"/>
      <c r="L74" s="94"/>
      <c r="M74" s="94"/>
      <c r="N74" s="94"/>
      <c r="O74" s="94"/>
      <c r="P74" s="94"/>
      <c r="Q74" s="94"/>
      <c r="R74" s="94"/>
      <c r="S74" s="94"/>
      <c r="T74" s="94"/>
      <c r="U74" s="94"/>
      <c r="V74" s="98"/>
    </row>
    <row r="75" spans="4:22" ht="12.95" customHeight="1">
      <c r="D75" s="94"/>
      <c r="E75" s="94"/>
      <c r="F75" s="94"/>
      <c r="G75" s="94"/>
      <c r="H75" s="94"/>
      <c r="I75" s="94"/>
      <c r="J75" s="94"/>
      <c r="K75" s="94"/>
      <c r="L75" s="94"/>
      <c r="M75" s="94"/>
      <c r="N75" s="94"/>
      <c r="O75" s="94"/>
      <c r="P75" s="94"/>
      <c r="Q75" s="94"/>
      <c r="R75" s="94"/>
      <c r="S75" s="94"/>
      <c r="T75" s="94"/>
      <c r="U75" s="94"/>
      <c r="V75" s="98"/>
    </row>
    <row r="76" spans="4:22" ht="12.95" customHeight="1">
      <c r="D76" s="94"/>
      <c r="E76" s="94"/>
      <c r="F76" s="94"/>
      <c r="G76" s="94"/>
      <c r="H76" s="94"/>
      <c r="I76" s="94"/>
      <c r="J76" s="94"/>
      <c r="K76" s="94"/>
      <c r="L76" s="94"/>
      <c r="M76" s="94"/>
      <c r="N76" s="94"/>
      <c r="O76" s="94"/>
      <c r="P76" s="94"/>
      <c r="Q76" s="94"/>
      <c r="R76" s="94"/>
      <c r="S76" s="94"/>
      <c r="T76" s="94"/>
      <c r="U76" s="94"/>
      <c r="V76" s="98"/>
    </row>
    <row r="77" spans="4:22" ht="12.95" customHeight="1">
      <c r="D77" s="94"/>
      <c r="E77" s="94"/>
      <c r="F77" s="94"/>
      <c r="G77" s="94"/>
      <c r="H77" s="94"/>
      <c r="I77" s="94"/>
      <c r="J77" s="94"/>
      <c r="K77" s="94"/>
      <c r="L77" s="94"/>
      <c r="M77" s="94"/>
      <c r="N77" s="94"/>
      <c r="O77" s="94"/>
      <c r="P77" s="94"/>
      <c r="Q77" s="94"/>
      <c r="R77" s="94"/>
      <c r="S77" s="94"/>
      <c r="T77" s="94"/>
      <c r="U77" s="94"/>
      <c r="V77" s="98"/>
    </row>
    <row r="78" spans="4:22" ht="12.95" customHeight="1">
      <c r="D78" s="94"/>
      <c r="E78" s="94"/>
      <c r="F78" s="94"/>
      <c r="G78" s="94"/>
      <c r="H78" s="94"/>
      <c r="I78" s="94"/>
      <c r="J78" s="94"/>
      <c r="K78" s="94"/>
      <c r="L78" s="94"/>
      <c r="M78" s="94"/>
      <c r="N78" s="94"/>
      <c r="O78" s="94"/>
      <c r="P78" s="94"/>
      <c r="Q78" s="94"/>
      <c r="R78" s="94"/>
      <c r="S78" s="94"/>
      <c r="T78" s="94"/>
      <c r="U78" s="94"/>
      <c r="V78" s="98"/>
    </row>
    <row r="79" spans="4:22" ht="12.95" customHeight="1">
      <c r="D79" s="94"/>
      <c r="E79" s="94"/>
      <c r="F79" s="94"/>
      <c r="G79" s="94"/>
      <c r="H79" s="94"/>
      <c r="I79" s="94"/>
      <c r="J79" s="94"/>
      <c r="K79" s="94"/>
      <c r="L79" s="94"/>
      <c r="M79" s="94"/>
      <c r="N79" s="94"/>
      <c r="O79" s="94"/>
      <c r="P79" s="94"/>
      <c r="Q79" s="94"/>
      <c r="R79" s="94"/>
      <c r="S79" s="94"/>
      <c r="T79" s="94"/>
      <c r="U79" s="94"/>
      <c r="V79" s="98"/>
    </row>
    <row r="80" spans="4:22" ht="12.95" customHeight="1">
      <c r="D80" s="94"/>
      <c r="E80" s="94"/>
      <c r="F80" s="94"/>
      <c r="G80" s="94"/>
      <c r="H80" s="94"/>
      <c r="I80" s="94"/>
      <c r="J80" s="94"/>
      <c r="K80" s="94"/>
      <c r="L80" s="94"/>
      <c r="M80" s="94"/>
      <c r="N80" s="94"/>
      <c r="O80" s="94"/>
      <c r="P80" s="94"/>
      <c r="Q80" s="94"/>
      <c r="R80" s="94"/>
      <c r="S80" s="94"/>
      <c r="T80" s="94"/>
      <c r="U80" s="94"/>
      <c r="V80" s="98"/>
    </row>
    <row r="81" spans="4:22" ht="12.95" customHeight="1">
      <c r="D81" s="94"/>
      <c r="E81" s="94"/>
      <c r="F81" s="94"/>
      <c r="G81" s="94"/>
      <c r="H81" s="94"/>
      <c r="I81" s="94"/>
      <c r="J81" s="94"/>
      <c r="K81" s="94"/>
      <c r="L81" s="94"/>
      <c r="M81" s="94"/>
      <c r="N81" s="94"/>
      <c r="O81" s="94"/>
      <c r="P81" s="94"/>
      <c r="Q81" s="94"/>
      <c r="R81" s="94"/>
      <c r="S81" s="94"/>
      <c r="T81" s="94"/>
      <c r="U81" s="94"/>
      <c r="V81" s="98"/>
    </row>
    <row r="82" spans="4:22" ht="12.95" customHeight="1">
      <c r="D82" s="94"/>
      <c r="E82" s="94"/>
      <c r="F82" s="94"/>
      <c r="G82" s="94"/>
      <c r="H82" s="94"/>
      <c r="I82" s="94"/>
      <c r="J82" s="94"/>
      <c r="K82" s="94"/>
      <c r="L82" s="94"/>
      <c r="M82" s="94"/>
      <c r="N82" s="94"/>
      <c r="O82" s="94"/>
      <c r="P82" s="94"/>
      <c r="Q82" s="94"/>
      <c r="R82" s="94"/>
      <c r="S82" s="94"/>
      <c r="T82" s="94"/>
      <c r="U82" s="94"/>
      <c r="V82" s="98"/>
    </row>
    <row r="83" spans="4:22" ht="12.95" customHeight="1">
      <c r="D83" s="94"/>
      <c r="E83" s="94"/>
      <c r="F83" s="94"/>
      <c r="G83" s="94"/>
      <c r="H83" s="94"/>
      <c r="I83" s="94"/>
      <c r="J83" s="94"/>
      <c r="K83" s="94"/>
      <c r="L83" s="94"/>
      <c r="M83" s="94"/>
      <c r="N83" s="94"/>
      <c r="O83" s="94"/>
      <c r="P83" s="94"/>
      <c r="Q83" s="94"/>
      <c r="R83" s="94"/>
      <c r="S83" s="94"/>
      <c r="T83" s="94"/>
      <c r="U83" s="94"/>
      <c r="V83" s="98"/>
    </row>
    <row r="84" spans="4:22" ht="12.95" customHeight="1">
      <c r="D84" s="94"/>
      <c r="E84" s="94"/>
      <c r="F84" s="94"/>
      <c r="G84" s="94"/>
      <c r="H84" s="94"/>
      <c r="I84" s="94"/>
      <c r="J84" s="94"/>
      <c r="K84" s="94"/>
      <c r="L84" s="94"/>
      <c r="M84" s="94"/>
      <c r="N84" s="94"/>
      <c r="O84" s="94"/>
      <c r="P84" s="94"/>
      <c r="Q84" s="94"/>
      <c r="R84" s="94"/>
      <c r="S84" s="94"/>
      <c r="T84" s="94"/>
      <c r="U84" s="94"/>
      <c r="V84" s="98"/>
    </row>
    <row r="85" spans="4:22" ht="12.95" customHeight="1">
      <c r="D85" s="94"/>
      <c r="E85" s="94"/>
      <c r="F85" s="94"/>
      <c r="G85" s="94"/>
      <c r="H85" s="94"/>
      <c r="I85" s="94"/>
      <c r="J85" s="94"/>
      <c r="K85" s="94"/>
      <c r="L85" s="94"/>
      <c r="M85" s="94"/>
      <c r="N85" s="94"/>
      <c r="O85" s="94"/>
      <c r="P85" s="94"/>
      <c r="Q85" s="94"/>
      <c r="R85" s="94"/>
      <c r="S85" s="94"/>
      <c r="T85" s="94"/>
      <c r="U85" s="94"/>
      <c r="V85" s="98"/>
    </row>
    <row r="86" spans="4:22" ht="12.95" customHeight="1">
      <c r="D86" s="94"/>
      <c r="E86" s="94"/>
      <c r="F86" s="94"/>
      <c r="G86" s="94"/>
      <c r="H86" s="94"/>
      <c r="I86" s="94"/>
      <c r="J86" s="94"/>
      <c r="K86" s="94"/>
      <c r="L86" s="94"/>
      <c r="M86" s="94"/>
      <c r="N86" s="94"/>
      <c r="O86" s="94"/>
      <c r="P86" s="94"/>
      <c r="Q86" s="94"/>
      <c r="R86" s="94"/>
      <c r="S86" s="94"/>
      <c r="T86" s="94"/>
      <c r="U86" s="94"/>
      <c r="V86" s="98"/>
    </row>
    <row r="87" spans="4:22" ht="12.95" customHeight="1">
      <c r="D87" s="94"/>
      <c r="E87" s="94"/>
      <c r="F87" s="94"/>
      <c r="G87" s="94"/>
      <c r="H87" s="94"/>
      <c r="I87" s="94"/>
      <c r="J87" s="94"/>
      <c r="K87" s="94"/>
      <c r="L87" s="94"/>
      <c r="M87" s="94"/>
      <c r="N87" s="94"/>
      <c r="O87" s="94"/>
      <c r="P87" s="94"/>
      <c r="Q87" s="94"/>
      <c r="R87" s="94"/>
      <c r="S87" s="94"/>
      <c r="T87" s="94"/>
      <c r="U87" s="94"/>
      <c r="V87" s="98"/>
    </row>
    <row r="88" spans="4:22" ht="12.95" customHeight="1">
      <c r="D88" s="94"/>
      <c r="E88" s="94"/>
      <c r="F88" s="94"/>
      <c r="G88" s="94"/>
      <c r="H88" s="94"/>
      <c r="I88" s="94"/>
      <c r="J88" s="94"/>
      <c r="K88" s="94"/>
      <c r="L88" s="94"/>
      <c r="M88" s="94"/>
      <c r="N88" s="94"/>
      <c r="O88" s="94"/>
      <c r="P88" s="94"/>
      <c r="Q88" s="94"/>
      <c r="R88" s="94"/>
      <c r="S88" s="94"/>
      <c r="T88" s="94"/>
      <c r="U88" s="94"/>
      <c r="V88" s="98"/>
    </row>
    <row r="89" spans="4:22" ht="12.95" customHeight="1">
      <c r="D89" s="94"/>
      <c r="E89" s="94"/>
      <c r="F89" s="94"/>
      <c r="G89" s="94"/>
      <c r="H89" s="94"/>
      <c r="I89" s="94"/>
      <c r="J89" s="94"/>
      <c r="K89" s="94"/>
      <c r="L89" s="94"/>
      <c r="M89" s="94"/>
      <c r="N89" s="94"/>
      <c r="O89" s="94"/>
      <c r="P89" s="94"/>
      <c r="Q89" s="94"/>
      <c r="R89" s="94"/>
      <c r="S89" s="94"/>
      <c r="T89" s="94"/>
      <c r="U89" s="94"/>
      <c r="V89" s="98"/>
    </row>
    <row r="90" spans="4:22" ht="12.95" customHeight="1">
      <c r="D90" s="94"/>
      <c r="E90" s="94"/>
      <c r="F90" s="94"/>
      <c r="G90" s="94"/>
      <c r="H90" s="94"/>
      <c r="I90" s="94"/>
      <c r="J90" s="94"/>
      <c r="K90" s="94"/>
      <c r="L90" s="94"/>
      <c r="M90" s="94"/>
      <c r="N90" s="94"/>
      <c r="O90" s="94"/>
      <c r="P90" s="94"/>
      <c r="Q90" s="94"/>
      <c r="R90" s="94"/>
      <c r="S90" s="94"/>
      <c r="T90" s="94"/>
      <c r="U90" s="94"/>
      <c r="V90" s="98"/>
    </row>
    <row r="91" spans="4:22" ht="12.95" customHeight="1">
      <c r="D91" s="94"/>
      <c r="E91" s="94"/>
      <c r="F91" s="94"/>
      <c r="G91" s="94"/>
      <c r="H91" s="94"/>
      <c r="I91" s="94"/>
      <c r="J91" s="94"/>
      <c r="K91" s="94"/>
      <c r="L91" s="94"/>
      <c r="M91" s="94"/>
      <c r="N91" s="94"/>
      <c r="O91" s="94"/>
      <c r="P91" s="94"/>
      <c r="Q91" s="94"/>
      <c r="R91" s="94"/>
      <c r="S91" s="94"/>
      <c r="T91" s="94"/>
      <c r="U91" s="94"/>
      <c r="V91" s="98"/>
    </row>
    <row r="92" spans="4:22" ht="12.95" customHeight="1">
      <c r="D92" s="94"/>
      <c r="E92" s="94"/>
      <c r="F92" s="94"/>
      <c r="G92" s="94"/>
      <c r="H92" s="94"/>
      <c r="I92" s="94"/>
      <c r="J92" s="94"/>
      <c r="K92" s="94"/>
      <c r="L92" s="94"/>
      <c r="M92" s="94"/>
      <c r="N92" s="94"/>
      <c r="O92" s="94"/>
      <c r="P92" s="94"/>
      <c r="Q92" s="94"/>
      <c r="R92" s="94"/>
      <c r="S92" s="94"/>
      <c r="T92" s="94"/>
      <c r="U92" s="94"/>
      <c r="V92" s="98"/>
    </row>
    <row r="93" spans="4:22" ht="12.95" customHeight="1">
      <c r="D93" s="94"/>
      <c r="E93" s="94"/>
      <c r="F93" s="94"/>
      <c r="G93" s="94"/>
      <c r="H93" s="94"/>
      <c r="I93" s="94"/>
      <c r="J93" s="94"/>
      <c r="K93" s="94"/>
      <c r="L93" s="94"/>
      <c r="M93" s="94"/>
      <c r="N93" s="94"/>
      <c r="O93" s="94"/>
      <c r="P93" s="94"/>
      <c r="Q93" s="94"/>
      <c r="R93" s="94"/>
      <c r="S93" s="94"/>
      <c r="T93" s="94"/>
      <c r="U93" s="94"/>
      <c r="V93" s="98"/>
    </row>
    <row r="94" spans="4:22" ht="12.95" customHeight="1">
      <c r="D94" s="94"/>
      <c r="E94" s="94"/>
      <c r="F94" s="94"/>
      <c r="G94" s="94"/>
      <c r="H94" s="94"/>
      <c r="I94" s="94"/>
      <c r="J94" s="94"/>
      <c r="K94" s="94"/>
      <c r="L94" s="94"/>
      <c r="M94" s="94"/>
      <c r="N94" s="94"/>
      <c r="O94" s="94"/>
      <c r="P94" s="94"/>
      <c r="Q94" s="94"/>
      <c r="R94" s="94"/>
      <c r="S94" s="94"/>
      <c r="T94" s="94"/>
      <c r="U94" s="94"/>
      <c r="V94" s="98"/>
    </row>
    <row r="95" spans="4:22" ht="12.95" customHeight="1">
      <c r="D95" s="94"/>
      <c r="E95" s="94"/>
      <c r="F95" s="94"/>
      <c r="G95" s="94"/>
      <c r="H95" s="94"/>
      <c r="I95" s="94"/>
      <c r="J95" s="94"/>
      <c r="K95" s="94"/>
      <c r="L95" s="94"/>
      <c r="M95" s="94"/>
      <c r="N95" s="94"/>
      <c r="O95" s="94"/>
      <c r="P95" s="94"/>
      <c r="Q95" s="94"/>
      <c r="R95" s="94"/>
      <c r="S95" s="94"/>
      <c r="T95" s="94"/>
      <c r="U95" s="94"/>
      <c r="V95" s="98"/>
    </row>
    <row r="96" spans="4:22" ht="12.95" customHeight="1">
      <c r="D96" s="94"/>
      <c r="E96" s="94"/>
      <c r="F96" s="94"/>
      <c r="G96" s="94"/>
      <c r="H96" s="94"/>
      <c r="I96" s="94"/>
      <c r="J96" s="94"/>
      <c r="K96" s="94"/>
      <c r="L96" s="94"/>
      <c r="M96" s="94"/>
      <c r="N96" s="94"/>
      <c r="O96" s="94"/>
      <c r="P96" s="94"/>
      <c r="Q96" s="94"/>
      <c r="R96" s="94"/>
      <c r="S96" s="94"/>
      <c r="T96" s="94"/>
      <c r="U96" s="94"/>
      <c r="V96" s="98"/>
    </row>
    <row r="97" spans="1:26" ht="12.95" customHeight="1">
      <c r="D97" s="94"/>
      <c r="E97" s="94"/>
      <c r="F97" s="94"/>
      <c r="G97" s="94"/>
      <c r="H97" s="94"/>
      <c r="I97" s="94"/>
      <c r="J97" s="94"/>
      <c r="K97" s="94"/>
      <c r="L97" s="94"/>
      <c r="M97" s="94"/>
      <c r="N97" s="94"/>
      <c r="O97" s="94"/>
      <c r="P97" s="94"/>
      <c r="Q97" s="94"/>
      <c r="R97" s="94"/>
      <c r="S97" s="94"/>
      <c r="T97" s="94"/>
      <c r="U97" s="94"/>
      <c r="V97" s="98"/>
    </row>
    <row r="98" spans="1:26" ht="12.95" customHeight="1">
      <c r="D98" s="94"/>
      <c r="E98" s="94"/>
      <c r="F98" s="94"/>
      <c r="G98" s="94"/>
      <c r="H98" s="94"/>
      <c r="I98" s="94"/>
      <c r="J98" s="94"/>
      <c r="K98" s="94"/>
      <c r="L98" s="94"/>
      <c r="M98" s="94"/>
      <c r="N98" s="94"/>
      <c r="O98" s="94"/>
      <c r="P98" s="94"/>
      <c r="Q98" s="94"/>
      <c r="R98" s="94"/>
      <c r="S98" s="94"/>
      <c r="T98" s="94"/>
      <c r="U98" s="94"/>
      <c r="V98" s="98"/>
    </row>
    <row r="99" spans="1:26" s="40" customFormat="1" ht="12.95" customHeight="1">
      <c r="A99" s="15"/>
      <c r="B99" s="15"/>
      <c r="D99" s="94"/>
      <c r="E99" s="94"/>
      <c r="F99" s="94"/>
      <c r="G99" s="94"/>
      <c r="H99" s="94"/>
      <c r="I99" s="94"/>
      <c r="J99" s="94"/>
      <c r="K99" s="94"/>
      <c r="L99" s="94"/>
      <c r="M99" s="94"/>
      <c r="N99" s="94"/>
      <c r="O99" s="94"/>
      <c r="P99" s="94"/>
      <c r="Q99" s="94"/>
      <c r="R99" s="94"/>
      <c r="S99" s="94"/>
      <c r="T99" s="94"/>
      <c r="U99" s="94"/>
      <c r="V99" s="98"/>
      <c r="X99" s="15"/>
      <c r="Y99" s="15"/>
      <c r="Z99" s="15"/>
    </row>
    <row r="100" spans="1:26" s="40" customFormat="1" ht="12.95" customHeight="1">
      <c r="A100" s="15"/>
      <c r="B100" s="15"/>
      <c r="D100" s="94"/>
      <c r="E100" s="94"/>
      <c r="F100" s="94"/>
      <c r="G100" s="94"/>
      <c r="H100" s="94"/>
      <c r="I100" s="94"/>
      <c r="J100" s="94"/>
      <c r="K100" s="94"/>
      <c r="L100" s="94"/>
      <c r="M100" s="94"/>
      <c r="N100" s="94"/>
      <c r="O100" s="94"/>
      <c r="P100" s="94"/>
      <c r="Q100" s="94"/>
      <c r="R100" s="94"/>
      <c r="S100" s="94"/>
      <c r="T100" s="94"/>
      <c r="U100" s="94"/>
      <c r="V100" s="98"/>
      <c r="X100" s="15"/>
      <c r="Y100" s="15"/>
      <c r="Z100" s="15"/>
    </row>
    <row r="101" spans="1:26" s="40" customFormat="1" ht="12.95" customHeight="1">
      <c r="A101" s="15"/>
      <c r="B101" s="15"/>
      <c r="D101" s="94"/>
      <c r="E101" s="94"/>
      <c r="F101" s="94"/>
      <c r="G101" s="94"/>
      <c r="H101" s="94"/>
      <c r="I101" s="94"/>
      <c r="J101" s="94"/>
      <c r="K101" s="94"/>
      <c r="L101" s="94"/>
      <c r="M101" s="94"/>
      <c r="N101" s="94"/>
      <c r="O101" s="94"/>
      <c r="P101" s="94"/>
      <c r="Q101" s="94"/>
      <c r="R101" s="94"/>
      <c r="S101" s="94"/>
      <c r="T101" s="94"/>
      <c r="U101" s="94"/>
      <c r="V101" s="98"/>
      <c r="X101" s="15"/>
      <c r="Y101" s="15"/>
      <c r="Z101" s="15"/>
    </row>
    <row r="102" spans="1:26" s="40" customFormat="1" ht="12.95" customHeight="1">
      <c r="A102" s="15"/>
      <c r="B102" s="15"/>
      <c r="D102" s="94"/>
      <c r="E102" s="94"/>
      <c r="F102" s="94"/>
      <c r="G102" s="94"/>
      <c r="H102" s="94"/>
      <c r="I102" s="94"/>
      <c r="J102" s="94"/>
      <c r="K102" s="94"/>
      <c r="L102" s="94"/>
      <c r="M102" s="94"/>
      <c r="N102" s="94"/>
      <c r="O102" s="94"/>
      <c r="P102" s="94"/>
      <c r="Q102" s="94"/>
      <c r="R102" s="94"/>
      <c r="S102" s="94"/>
      <c r="T102" s="94"/>
      <c r="U102" s="94"/>
      <c r="V102" s="98"/>
      <c r="X102" s="15"/>
      <c r="Y102" s="15"/>
      <c r="Z102" s="15"/>
    </row>
    <row r="103" spans="1:26" s="40" customFormat="1" ht="12.95" customHeight="1">
      <c r="A103" s="15"/>
      <c r="B103" s="15"/>
      <c r="D103" s="94"/>
      <c r="E103" s="94"/>
      <c r="F103" s="94"/>
      <c r="G103" s="94"/>
      <c r="H103" s="94"/>
      <c r="I103" s="94"/>
      <c r="J103" s="94"/>
      <c r="K103" s="94"/>
      <c r="L103" s="94"/>
      <c r="M103" s="94"/>
      <c r="N103" s="94"/>
      <c r="O103" s="94"/>
      <c r="P103" s="94"/>
      <c r="Q103" s="94"/>
      <c r="R103" s="94"/>
      <c r="S103" s="94"/>
      <c r="T103" s="94"/>
      <c r="U103" s="94"/>
      <c r="V103" s="98"/>
      <c r="X103" s="15"/>
      <c r="Y103" s="15"/>
      <c r="Z103" s="15"/>
    </row>
    <row r="104" spans="1:26" s="40" customFormat="1" ht="12.95" customHeight="1">
      <c r="A104" s="15"/>
      <c r="B104" s="15"/>
      <c r="D104" s="94"/>
      <c r="E104" s="94"/>
      <c r="F104" s="94"/>
      <c r="G104" s="94"/>
      <c r="H104" s="94"/>
      <c r="I104" s="94"/>
      <c r="J104" s="94"/>
      <c r="K104" s="94"/>
      <c r="L104" s="94"/>
      <c r="M104" s="94"/>
      <c r="N104" s="94"/>
      <c r="O104" s="94"/>
      <c r="P104" s="94"/>
      <c r="Q104" s="94"/>
      <c r="R104" s="94"/>
      <c r="S104" s="94"/>
      <c r="T104" s="94"/>
      <c r="U104" s="94"/>
      <c r="V104" s="98"/>
      <c r="X104" s="15"/>
      <c r="Y104" s="15"/>
      <c r="Z104" s="15"/>
    </row>
    <row r="105" spans="1:26" s="40" customFormat="1" ht="12.95" customHeight="1">
      <c r="A105" s="15"/>
      <c r="B105" s="15"/>
      <c r="D105" s="94"/>
      <c r="E105" s="94"/>
      <c r="F105" s="94"/>
      <c r="G105" s="94"/>
      <c r="H105" s="94"/>
      <c r="I105" s="94"/>
      <c r="J105" s="94"/>
      <c r="K105" s="94"/>
      <c r="L105" s="94"/>
      <c r="M105" s="94"/>
      <c r="N105" s="94"/>
      <c r="O105" s="94"/>
      <c r="P105" s="94"/>
      <c r="Q105" s="94"/>
      <c r="R105" s="94"/>
      <c r="S105" s="94"/>
      <c r="T105" s="94"/>
      <c r="U105" s="94"/>
      <c r="V105" s="98"/>
      <c r="X105" s="15"/>
      <c r="Y105" s="15"/>
      <c r="Z105" s="15"/>
    </row>
    <row r="106" spans="1:26" s="40" customFormat="1" ht="12.95" customHeight="1">
      <c r="A106" s="15"/>
      <c r="B106" s="15"/>
      <c r="D106" s="94"/>
      <c r="E106" s="94"/>
      <c r="F106" s="94"/>
      <c r="G106" s="94"/>
      <c r="H106" s="94"/>
      <c r="I106" s="94"/>
      <c r="J106" s="94"/>
      <c r="K106" s="94"/>
      <c r="L106" s="94"/>
      <c r="M106" s="94"/>
      <c r="N106" s="94"/>
      <c r="O106" s="94"/>
      <c r="P106" s="94"/>
      <c r="Q106" s="94"/>
      <c r="R106" s="94"/>
      <c r="S106" s="94"/>
      <c r="T106" s="94"/>
      <c r="U106" s="94"/>
      <c r="V106" s="98"/>
      <c r="X106" s="15"/>
      <c r="Y106" s="15"/>
      <c r="Z106" s="15"/>
    </row>
    <row r="107" spans="1:26" s="40" customFormat="1" ht="12.95" customHeight="1">
      <c r="A107" s="15"/>
      <c r="B107" s="15"/>
      <c r="D107" s="94"/>
      <c r="E107" s="94"/>
      <c r="F107" s="94"/>
      <c r="G107" s="94"/>
      <c r="H107" s="94"/>
      <c r="I107" s="94"/>
      <c r="J107" s="94"/>
      <c r="K107" s="94"/>
      <c r="L107" s="94"/>
      <c r="M107" s="94"/>
      <c r="N107" s="94"/>
      <c r="O107" s="94"/>
      <c r="P107" s="94"/>
      <c r="Q107" s="94"/>
      <c r="R107" s="94"/>
      <c r="S107" s="94"/>
      <c r="T107" s="94"/>
      <c r="U107" s="94"/>
      <c r="V107" s="98"/>
      <c r="X107" s="15"/>
      <c r="Y107" s="15"/>
      <c r="Z107" s="15"/>
    </row>
    <row r="108" spans="1:26" s="40" customFormat="1" ht="12.95" customHeight="1">
      <c r="A108" s="15"/>
      <c r="B108" s="15"/>
      <c r="D108" s="94"/>
      <c r="E108" s="94"/>
      <c r="F108" s="94"/>
      <c r="G108" s="94"/>
      <c r="H108" s="94"/>
      <c r="I108" s="94"/>
      <c r="J108" s="94"/>
      <c r="K108" s="94"/>
      <c r="L108" s="94"/>
      <c r="M108" s="94"/>
      <c r="N108" s="94"/>
      <c r="O108" s="94"/>
      <c r="P108" s="94"/>
      <c r="Q108" s="94"/>
      <c r="R108" s="94"/>
      <c r="S108" s="94"/>
      <c r="T108" s="94"/>
      <c r="U108" s="94"/>
      <c r="V108" s="98"/>
      <c r="X108" s="15"/>
      <c r="Y108" s="15"/>
      <c r="Z108" s="15"/>
    </row>
    <row r="109" spans="1:26" s="40" customFormat="1" ht="12.95" customHeight="1">
      <c r="A109" s="15"/>
      <c r="B109" s="15"/>
      <c r="D109" s="94"/>
      <c r="E109" s="94"/>
      <c r="F109" s="94"/>
      <c r="G109" s="94"/>
      <c r="H109" s="94"/>
      <c r="I109" s="94"/>
      <c r="J109" s="94"/>
      <c r="K109" s="94"/>
      <c r="L109" s="94"/>
      <c r="M109" s="94"/>
      <c r="N109" s="94"/>
      <c r="O109" s="94"/>
      <c r="P109" s="94"/>
      <c r="Q109" s="94"/>
      <c r="R109" s="94"/>
      <c r="S109" s="94"/>
      <c r="T109" s="94"/>
      <c r="U109" s="94"/>
      <c r="V109" s="98"/>
      <c r="X109" s="15"/>
      <c r="Y109" s="15"/>
      <c r="Z109" s="15"/>
    </row>
    <row r="110" spans="1:26" s="40" customFormat="1" ht="12.95" customHeight="1">
      <c r="A110" s="15"/>
      <c r="B110" s="15"/>
      <c r="D110" s="94"/>
      <c r="E110" s="94"/>
      <c r="F110" s="94"/>
      <c r="G110" s="94"/>
      <c r="H110" s="94"/>
      <c r="I110" s="94"/>
      <c r="J110" s="94"/>
      <c r="K110" s="94"/>
      <c r="L110" s="94"/>
      <c r="M110" s="94"/>
      <c r="N110" s="94"/>
      <c r="O110" s="94"/>
      <c r="P110" s="94"/>
      <c r="Q110" s="94"/>
      <c r="R110" s="94"/>
      <c r="S110" s="94"/>
      <c r="T110" s="94"/>
      <c r="U110" s="94"/>
      <c r="V110" s="98"/>
      <c r="X110" s="15"/>
      <c r="Y110" s="15"/>
      <c r="Z110" s="15"/>
    </row>
    <row r="111" spans="1:26" s="40" customFormat="1" ht="12.95" customHeight="1">
      <c r="A111" s="15"/>
      <c r="B111" s="15"/>
      <c r="D111" s="94"/>
      <c r="E111" s="94"/>
      <c r="F111" s="94"/>
      <c r="G111" s="94"/>
      <c r="H111" s="94"/>
      <c r="I111" s="94"/>
      <c r="J111" s="94"/>
      <c r="K111" s="94"/>
      <c r="L111" s="94"/>
      <c r="M111" s="94"/>
      <c r="N111" s="94"/>
      <c r="O111" s="94"/>
      <c r="P111" s="94"/>
      <c r="Q111" s="94"/>
      <c r="R111" s="94"/>
      <c r="S111" s="94"/>
      <c r="T111" s="94"/>
      <c r="U111" s="94"/>
      <c r="V111" s="98"/>
      <c r="X111" s="15"/>
      <c r="Y111" s="15"/>
      <c r="Z111" s="15"/>
    </row>
    <row r="112" spans="1:26" s="40" customFormat="1" ht="12.95" customHeight="1">
      <c r="A112" s="15"/>
      <c r="B112" s="15"/>
      <c r="D112" s="94"/>
      <c r="E112" s="94"/>
      <c r="F112" s="94"/>
      <c r="G112" s="94"/>
      <c r="H112" s="94"/>
      <c r="I112" s="94"/>
      <c r="J112" s="94"/>
      <c r="K112" s="94"/>
      <c r="L112" s="94"/>
      <c r="M112" s="94"/>
      <c r="N112" s="94"/>
      <c r="O112" s="94"/>
      <c r="P112" s="94"/>
      <c r="Q112" s="94"/>
      <c r="R112" s="94"/>
      <c r="S112" s="94"/>
      <c r="T112" s="94"/>
      <c r="U112" s="94"/>
      <c r="V112" s="98"/>
      <c r="X112" s="15"/>
      <c r="Y112" s="15"/>
      <c r="Z112" s="15"/>
    </row>
    <row r="113" spans="1:26" s="40" customFormat="1" ht="12.95" customHeight="1">
      <c r="A113" s="15"/>
      <c r="B113" s="15"/>
      <c r="D113" s="94"/>
      <c r="E113" s="94"/>
      <c r="F113" s="94"/>
      <c r="G113" s="94"/>
      <c r="H113" s="94"/>
      <c r="I113" s="94"/>
      <c r="J113" s="94"/>
      <c r="K113" s="94"/>
      <c r="L113" s="94"/>
      <c r="M113" s="94"/>
      <c r="N113" s="94"/>
      <c r="O113" s="94"/>
      <c r="P113" s="94"/>
      <c r="Q113" s="94"/>
      <c r="R113" s="94"/>
      <c r="S113" s="94"/>
      <c r="T113" s="94"/>
      <c r="U113" s="94"/>
      <c r="V113" s="98"/>
      <c r="X113" s="15"/>
      <c r="Y113" s="15"/>
      <c r="Z113" s="15"/>
    </row>
    <row r="114" spans="1:26" s="40" customFormat="1" ht="12.95" customHeight="1">
      <c r="A114" s="15"/>
      <c r="B114" s="15"/>
      <c r="D114" s="94"/>
      <c r="E114" s="94"/>
      <c r="F114" s="94"/>
      <c r="G114" s="94"/>
      <c r="H114" s="94"/>
      <c r="I114" s="94"/>
      <c r="J114" s="94"/>
      <c r="K114" s="94"/>
      <c r="L114" s="94"/>
      <c r="M114" s="94"/>
      <c r="N114" s="94"/>
      <c r="O114" s="94"/>
      <c r="P114" s="94"/>
      <c r="Q114" s="94"/>
      <c r="R114" s="94"/>
      <c r="S114" s="94"/>
      <c r="T114" s="94"/>
      <c r="U114" s="94"/>
      <c r="V114" s="98"/>
      <c r="X114" s="15"/>
      <c r="Y114" s="15"/>
      <c r="Z114" s="15"/>
    </row>
    <row r="115" spans="1:26" s="40" customFormat="1" ht="12.95" customHeight="1">
      <c r="A115" s="15"/>
      <c r="B115" s="15"/>
      <c r="D115" s="94"/>
      <c r="E115" s="94"/>
      <c r="F115" s="94"/>
      <c r="G115" s="94"/>
      <c r="H115" s="94"/>
      <c r="I115" s="94"/>
      <c r="J115" s="94"/>
      <c r="K115" s="94"/>
      <c r="L115" s="94"/>
      <c r="M115" s="94"/>
      <c r="N115" s="94"/>
      <c r="O115" s="94"/>
      <c r="P115" s="94"/>
      <c r="Q115" s="94"/>
      <c r="R115" s="94"/>
      <c r="S115" s="94"/>
      <c r="T115" s="94"/>
      <c r="U115" s="94"/>
      <c r="V115" s="98"/>
      <c r="X115" s="15"/>
      <c r="Y115" s="15"/>
      <c r="Z115" s="15"/>
    </row>
    <row r="116" spans="1:26" s="40" customFormat="1" ht="12.95" customHeight="1">
      <c r="A116" s="15"/>
      <c r="B116" s="15"/>
      <c r="D116" s="94"/>
      <c r="E116" s="94"/>
      <c r="F116" s="94"/>
      <c r="G116" s="94"/>
      <c r="H116" s="94"/>
      <c r="I116" s="94"/>
      <c r="J116" s="94"/>
      <c r="K116" s="94"/>
      <c r="L116" s="94"/>
      <c r="M116" s="94"/>
      <c r="N116" s="94"/>
      <c r="O116" s="94"/>
      <c r="P116" s="94"/>
      <c r="Q116" s="94"/>
      <c r="R116" s="94"/>
      <c r="S116" s="94"/>
      <c r="T116" s="94"/>
      <c r="U116" s="94"/>
      <c r="V116" s="98"/>
      <c r="X116" s="15"/>
      <c r="Y116" s="15"/>
      <c r="Z116" s="15"/>
    </row>
    <row r="117" spans="1:26" s="40" customFormat="1" ht="12.95" customHeight="1">
      <c r="A117" s="15"/>
      <c r="B117" s="15"/>
      <c r="D117" s="94"/>
      <c r="E117" s="94"/>
      <c r="F117" s="94"/>
      <c r="G117" s="94"/>
      <c r="H117" s="94"/>
      <c r="I117" s="94"/>
      <c r="J117" s="94"/>
      <c r="K117" s="94"/>
      <c r="L117" s="94"/>
      <c r="M117" s="94"/>
      <c r="N117" s="94"/>
      <c r="O117" s="94"/>
      <c r="P117" s="94"/>
      <c r="Q117" s="94"/>
      <c r="R117" s="94"/>
      <c r="S117" s="94"/>
      <c r="T117" s="94"/>
      <c r="U117" s="94"/>
      <c r="V117" s="98"/>
      <c r="X117" s="15"/>
      <c r="Y117" s="15"/>
      <c r="Z117" s="15"/>
    </row>
    <row r="118" spans="1:26" s="40" customFormat="1" ht="12.95" customHeight="1">
      <c r="A118" s="15"/>
      <c r="B118" s="15"/>
      <c r="D118" s="94"/>
      <c r="E118" s="94"/>
      <c r="F118" s="94"/>
      <c r="G118" s="94"/>
      <c r="H118" s="94"/>
      <c r="I118" s="94"/>
      <c r="J118" s="94"/>
      <c r="K118" s="94"/>
      <c r="L118" s="94"/>
      <c r="M118" s="94"/>
      <c r="N118" s="94"/>
      <c r="O118" s="94"/>
      <c r="P118" s="94"/>
      <c r="Q118" s="94"/>
      <c r="R118" s="94"/>
      <c r="S118" s="94"/>
      <c r="T118" s="94"/>
      <c r="U118" s="94"/>
      <c r="V118" s="98"/>
      <c r="X118" s="15"/>
      <c r="Y118" s="15"/>
      <c r="Z118" s="15"/>
    </row>
    <row r="119" spans="1:26" s="40" customFormat="1" ht="12.95" customHeight="1">
      <c r="A119" s="15"/>
      <c r="B119" s="15"/>
      <c r="D119" s="94"/>
      <c r="E119" s="94"/>
      <c r="F119" s="94"/>
      <c r="G119" s="94"/>
      <c r="H119" s="94"/>
      <c r="I119" s="94"/>
      <c r="J119" s="94"/>
      <c r="K119" s="94"/>
      <c r="L119" s="94"/>
      <c r="M119" s="94"/>
      <c r="N119" s="94"/>
      <c r="O119" s="94"/>
      <c r="P119" s="94"/>
      <c r="Q119" s="94"/>
      <c r="R119" s="94"/>
      <c r="S119" s="94"/>
      <c r="T119" s="94"/>
      <c r="U119" s="94"/>
      <c r="V119" s="98"/>
      <c r="X119" s="15"/>
      <c r="Y119" s="15"/>
      <c r="Z119" s="15"/>
    </row>
    <row r="120" spans="1:26" s="40" customFormat="1" ht="12.95" customHeight="1">
      <c r="A120" s="15"/>
      <c r="B120" s="15"/>
      <c r="D120" s="94"/>
      <c r="E120" s="94"/>
      <c r="F120" s="94"/>
      <c r="G120" s="94"/>
      <c r="H120" s="94"/>
      <c r="I120" s="94"/>
      <c r="J120" s="94"/>
      <c r="K120" s="94"/>
      <c r="L120" s="94"/>
      <c r="M120" s="94"/>
      <c r="N120" s="94"/>
      <c r="O120" s="94"/>
      <c r="P120" s="94"/>
      <c r="Q120" s="94"/>
      <c r="R120" s="94"/>
      <c r="S120" s="94"/>
      <c r="T120" s="94"/>
      <c r="U120" s="94"/>
      <c r="V120" s="98"/>
      <c r="X120" s="15"/>
      <c r="Y120" s="15"/>
      <c r="Z120" s="15"/>
    </row>
    <row r="121" spans="1:26" s="40" customFormat="1" ht="12.95" customHeight="1">
      <c r="A121" s="15"/>
      <c r="B121" s="15"/>
      <c r="D121" s="94"/>
      <c r="E121" s="94"/>
      <c r="F121" s="94"/>
      <c r="G121" s="94"/>
      <c r="H121" s="94"/>
      <c r="I121" s="94"/>
      <c r="J121" s="94"/>
      <c r="K121" s="94"/>
      <c r="L121" s="94"/>
      <c r="M121" s="94"/>
      <c r="N121" s="94"/>
      <c r="O121" s="94"/>
      <c r="P121" s="94"/>
      <c r="Q121" s="94"/>
      <c r="R121" s="94"/>
      <c r="S121" s="94"/>
      <c r="T121" s="94"/>
      <c r="U121" s="94"/>
      <c r="V121" s="98"/>
      <c r="X121" s="15"/>
      <c r="Y121" s="15"/>
      <c r="Z121" s="15"/>
    </row>
    <row r="122" spans="1:26" s="40" customFormat="1" ht="12.95" customHeight="1">
      <c r="A122" s="15"/>
      <c r="B122" s="15"/>
      <c r="D122" s="94"/>
      <c r="E122" s="94"/>
      <c r="F122" s="94"/>
      <c r="G122" s="94"/>
      <c r="H122" s="94"/>
      <c r="I122" s="94"/>
      <c r="J122" s="94"/>
      <c r="K122" s="94"/>
      <c r="L122" s="94"/>
      <c r="M122" s="94"/>
      <c r="N122" s="94"/>
      <c r="O122" s="94"/>
      <c r="P122" s="94"/>
      <c r="Q122" s="94"/>
      <c r="R122" s="94"/>
      <c r="S122" s="94"/>
      <c r="T122" s="94"/>
      <c r="U122" s="94"/>
      <c r="V122" s="98"/>
      <c r="X122" s="15"/>
      <c r="Y122" s="15"/>
      <c r="Z122" s="15"/>
    </row>
    <row r="123" spans="1:26" s="40" customFormat="1" ht="12.95" customHeight="1">
      <c r="A123" s="15"/>
      <c r="B123" s="15"/>
      <c r="D123" s="94"/>
      <c r="E123" s="94"/>
      <c r="F123" s="94"/>
      <c r="G123" s="94"/>
      <c r="H123" s="94"/>
      <c r="I123" s="94"/>
      <c r="J123" s="94"/>
      <c r="K123" s="94"/>
      <c r="L123" s="94"/>
      <c r="M123" s="94"/>
      <c r="N123" s="94"/>
      <c r="O123" s="94"/>
      <c r="P123" s="94"/>
      <c r="Q123" s="94"/>
      <c r="R123" s="94"/>
      <c r="S123" s="94"/>
      <c r="T123" s="94"/>
      <c r="U123" s="94"/>
      <c r="V123" s="98"/>
      <c r="X123" s="15"/>
      <c r="Y123" s="15"/>
      <c r="Z123" s="15"/>
    </row>
    <row r="124" spans="1:26" s="40" customFormat="1" ht="12.95" customHeight="1">
      <c r="A124" s="15"/>
      <c r="B124" s="15"/>
      <c r="D124" s="94"/>
      <c r="E124" s="94"/>
      <c r="F124" s="94"/>
      <c r="G124" s="94"/>
      <c r="H124" s="94"/>
      <c r="I124" s="94"/>
      <c r="J124" s="94"/>
      <c r="K124" s="94"/>
      <c r="L124" s="94"/>
      <c r="M124" s="94"/>
      <c r="N124" s="94"/>
      <c r="O124" s="94"/>
      <c r="P124" s="94"/>
      <c r="Q124" s="94"/>
      <c r="R124" s="94"/>
      <c r="S124" s="94"/>
      <c r="T124" s="94"/>
      <c r="U124" s="94"/>
      <c r="V124" s="98"/>
      <c r="X124" s="15"/>
      <c r="Y124" s="15"/>
      <c r="Z124" s="15"/>
    </row>
    <row r="125" spans="1:26" s="40" customFormat="1" ht="12.95" customHeight="1">
      <c r="A125" s="15"/>
      <c r="B125" s="15"/>
      <c r="D125" s="94"/>
      <c r="E125" s="94"/>
      <c r="F125" s="94"/>
      <c r="G125" s="94"/>
      <c r="H125" s="94"/>
      <c r="I125" s="94"/>
      <c r="J125" s="94"/>
      <c r="K125" s="94"/>
      <c r="L125" s="94"/>
      <c r="M125" s="94"/>
      <c r="N125" s="94"/>
      <c r="O125" s="94"/>
      <c r="P125" s="94"/>
      <c r="Q125" s="94"/>
      <c r="R125" s="94"/>
      <c r="S125" s="94"/>
      <c r="T125" s="94"/>
      <c r="U125" s="94"/>
      <c r="V125" s="98"/>
      <c r="X125" s="15"/>
      <c r="Y125" s="15"/>
      <c r="Z125" s="15"/>
    </row>
    <row r="126" spans="1:26" s="40" customFormat="1" ht="12.95" customHeight="1">
      <c r="A126" s="15"/>
      <c r="B126" s="15"/>
      <c r="D126" s="94"/>
      <c r="E126" s="94"/>
      <c r="F126" s="94"/>
      <c r="G126" s="94"/>
      <c r="H126" s="94"/>
      <c r="I126" s="94"/>
      <c r="J126" s="94"/>
      <c r="K126" s="94"/>
      <c r="L126" s="94"/>
      <c r="M126" s="94"/>
      <c r="N126" s="94"/>
      <c r="O126" s="94"/>
      <c r="P126" s="94"/>
      <c r="Q126" s="94"/>
      <c r="R126" s="94"/>
      <c r="S126" s="94"/>
      <c r="T126" s="94"/>
      <c r="U126" s="94"/>
      <c r="V126" s="98"/>
      <c r="X126" s="15"/>
      <c r="Y126" s="15"/>
      <c r="Z126" s="15"/>
    </row>
    <row r="127" spans="1:26" s="40" customFormat="1" ht="12.95" customHeight="1">
      <c r="A127" s="15"/>
      <c r="B127" s="15"/>
      <c r="D127" s="94"/>
      <c r="E127" s="94"/>
      <c r="F127" s="94"/>
      <c r="G127" s="94"/>
      <c r="H127" s="94"/>
      <c r="I127" s="94"/>
      <c r="J127" s="94"/>
      <c r="K127" s="94"/>
      <c r="L127" s="94"/>
      <c r="M127" s="94"/>
      <c r="N127" s="94"/>
      <c r="O127" s="94"/>
      <c r="P127" s="94"/>
      <c r="Q127" s="94"/>
      <c r="R127" s="94"/>
      <c r="S127" s="94"/>
      <c r="T127" s="94"/>
      <c r="U127" s="94"/>
      <c r="V127" s="98"/>
      <c r="X127" s="15"/>
      <c r="Y127" s="15"/>
      <c r="Z127" s="15"/>
    </row>
    <row r="128" spans="1:26" s="40" customFormat="1" ht="12.95" customHeight="1">
      <c r="A128" s="15"/>
      <c r="B128" s="15"/>
      <c r="D128" s="94"/>
      <c r="E128" s="94"/>
      <c r="F128" s="94"/>
      <c r="G128" s="94"/>
      <c r="H128" s="94"/>
      <c r="I128" s="94"/>
      <c r="J128" s="94"/>
      <c r="K128" s="94"/>
      <c r="L128" s="94"/>
      <c r="M128" s="94"/>
      <c r="N128" s="94"/>
      <c r="O128" s="94"/>
      <c r="P128" s="94"/>
      <c r="Q128" s="94"/>
      <c r="R128" s="94"/>
      <c r="S128" s="94"/>
      <c r="T128" s="94"/>
      <c r="U128" s="94"/>
      <c r="V128" s="98"/>
      <c r="X128" s="15"/>
      <c r="Y128" s="15"/>
      <c r="Z128" s="15"/>
    </row>
    <row r="129" spans="1:26" s="40" customFormat="1" ht="12.95" customHeight="1">
      <c r="A129" s="15"/>
      <c r="B129" s="15"/>
      <c r="D129" s="94"/>
      <c r="E129" s="94"/>
      <c r="F129" s="94"/>
      <c r="G129" s="94"/>
      <c r="H129" s="94"/>
      <c r="I129" s="94"/>
      <c r="J129" s="94"/>
      <c r="K129" s="94"/>
      <c r="L129" s="94"/>
      <c r="M129" s="94"/>
      <c r="N129" s="94"/>
      <c r="O129" s="94"/>
      <c r="P129" s="94"/>
      <c r="Q129" s="94"/>
      <c r="R129" s="94"/>
      <c r="S129" s="94"/>
      <c r="T129" s="94"/>
      <c r="U129" s="94"/>
      <c r="V129" s="98"/>
      <c r="X129" s="15"/>
      <c r="Y129" s="15"/>
      <c r="Z129" s="15"/>
    </row>
    <row r="130" spans="1:26" s="40" customFormat="1" ht="12.95" customHeight="1">
      <c r="A130" s="15"/>
      <c r="B130" s="15"/>
      <c r="D130" s="94"/>
      <c r="E130" s="94"/>
      <c r="F130" s="94"/>
      <c r="G130" s="94"/>
      <c r="H130" s="94"/>
      <c r="I130" s="94"/>
      <c r="J130" s="94"/>
      <c r="K130" s="94"/>
      <c r="L130" s="94"/>
      <c r="M130" s="94"/>
      <c r="N130" s="94"/>
      <c r="O130" s="94"/>
      <c r="P130" s="94"/>
      <c r="Q130" s="94"/>
      <c r="R130" s="94"/>
      <c r="S130" s="94"/>
      <c r="T130" s="94"/>
      <c r="U130" s="94"/>
      <c r="V130" s="98"/>
      <c r="X130" s="15"/>
      <c r="Y130" s="15"/>
      <c r="Z130" s="15"/>
    </row>
    <row r="131" spans="1:26" s="40" customFormat="1" ht="12.95" customHeight="1">
      <c r="A131" s="15"/>
      <c r="B131" s="15"/>
      <c r="D131" s="94"/>
      <c r="E131" s="94"/>
      <c r="F131" s="94"/>
      <c r="G131" s="94"/>
      <c r="H131" s="94"/>
      <c r="I131" s="94"/>
      <c r="J131" s="94"/>
      <c r="K131" s="94"/>
      <c r="L131" s="94"/>
      <c r="M131" s="94"/>
      <c r="N131" s="94"/>
      <c r="O131" s="94"/>
      <c r="P131" s="94"/>
      <c r="Q131" s="94"/>
      <c r="R131" s="94"/>
      <c r="S131" s="94"/>
      <c r="T131" s="94"/>
      <c r="U131" s="94"/>
      <c r="V131" s="98"/>
      <c r="X131" s="15"/>
      <c r="Y131" s="15"/>
      <c r="Z131" s="15"/>
    </row>
    <row r="132" spans="1:26" s="40" customFormat="1" ht="12.95" customHeight="1">
      <c r="A132" s="15"/>
      <c r="B132" s="15"/>
      <c r="D132" s="94"/>
      <c r="E132" s="94"/>
      <c r="F132" s="94"/>
      <c r="G132" s="94"/>
      <c r="H132" s="94"/>
      <c r="I132" s="94"/>
      <c r="J132" s="94"/>
      <c r="K132" s="94"/>
      <c r="L132" s="94"/>
      <c r="M132" s="94"/>
      <c r="N132" s="94"/>
      <c r="O132" s="94"/>
      <c r="P132" s="94"/>
      <c r="Q132" s="94"/>
      <c r="R132" s="94"/>
      <c r="S132" s="94"/>
      <c r="T132" s="94"/>
      <c r="U132" s="94"/>
      <c r="V132" s="98"/>
      <c r="X132" s="15"/>
      <c r="Y132" s="15"/>
      <c r="Z132" s="15"/>
    </row>
    <row r="133" spans="1:26" s="40" customFormat="1" ht="12.95" customHeight="1">
      <c r="A133" s="15"/>
      <c r="B133" s="15"/>
      <c r="D133" s="94"/>
      <c r="E133" s="94"/>
      <c r="F133" s="94"/>
      <c r="G133" s="94"/>
      <c r="H133" s="94"/>
      <c r="I133" s="94"/>
      <c r="J133" s="94"/>
      <c r="K133" s="94"/>
      <c r="L133" s="94"/>
      <c r="M133" s="94"/>
      <c r="N133" s="94"/>
      <c r="O133" s="94"/>
      <c r="P133" s="94"/>
      <c r="Q133" s="94"/>
      <c r="R133" s="94"/>
      <c r="S133" s="94"/>
      <c r="T133" s="94"/>
      <c r="U133" s="94"/>
      <c r="V133" s="98"/>
      <c r="X133" s="15"/>
      <c r="Y133" s="15"/>
      <c r="Z133" s="15"/>
    </row>
    <row r="134" spans="1:26" s="40" customFormat="1" ht="12.95" customHeight="1">
      <c r="A134" s="15"/>
      <c r="B134" s="15"/>
      <c r="D134" s="94"/>
      <c r="E134" s="94"/>
      <c r="F134" s="94"/>
      <c r="G134" s="94"/>
      <c r="H134" s="94"/>
      <c r="I134" s="94"/>
      <c r="J134" s="94"/>
      <c r="K134" s="94"/>
      <c r="L134" s="94"/>
      <c r="M134" s="94"/>
      <c r="N134" s="94"/>
      <c r="O134" s="94"/>
      <c r="P134" s="94"/>
      <c r="Q134" s="94"/>
      <c r="R134" s="94"/>
      <c r="S134" s="94"/>
      <c r="T134" s="94"/>
      <c r="U134" s="94"/>
      <c r="V134" s="98"/>
      <c r="X134" s="15"/>
      <c r="Y134" s="15"/>
      <c r="Z134" s="15"/>
    </row>
    <row r="135" spans="1:26" s="40" customFormat="1" ht="12.95" customHeight="1">
      <c r="A135" s="15"/>
      <c r="B135" s="15"/>
      <c r="D135" s="94"/>
      <c r="E135" s="94"/>
      <c r="F135" s="94"/>
      <c r="G135" s="94"/>
      <c r="H135" s="94"/>
      <c r="I135" s="94"/>
      <c r="J135" s="94"/>
      <c r="K135" s="94"/>
      <c r="L135" s="94"/>
      <c r="M135" s="94"/>
      <c r="N135" s="94"/>
      <c r="O135" s="94"/>
      <c r="P135" s="94"/>
      <c r="Q135" s="94"/>
      <c r="R135" s="94"/>
      <c r="S135" s="94"/>
      <c r="T135" s="94"/>
      <c r="U135" s="94"/>
      <c r="V135" s="98"/>
      <c r="X135" s="15"/>
      <c r="Y135" s="15"/>
      <c r="Z135" s="15"/>
    </row>
    <row r="136" spans="1:26" s="40" customFormat="1" ht="12.95" customHeight="1">
      <c r="A136" s="15"/>
      <c r="B136" s="15"/>
      <c r="D136" s="94"/>
      <c r="E136" s="94"/>
      <c r="F136" s="94"/>
      <c r="G136" s="94"/>
      <c r="H136" s="94"/>
      <c r="I136" s="94"/>
      <c r="J136" s="94"/>
      <c r="K136" s="94"/>
      <c r="L136" s="94"/>
      <c r="M136" s="94"/>
      <c r="N136" s="94"/>
      <c r="O136" s="94"/>
      <c r="P136" s="94"/>
      <c r="Q136" s="94"/>
      <c r="R136" s="94"/>
      <c r="S136" s="94"/>
      <c r="T136" s="94"/>
      <c r="U136" s="94"/>
      <c r="V136" s="98"/>
      <c r="X136" s="15"/>
      <c r="Y136" s="15"/>
      <c r="Z136" s="15"/>
    </row>
    <row r="137" spans="1:26" s="40" customFormat="1" ht="12.95" customHeight="1">
      <c r="A137" s="15"/>
      <c r="B137" s="15"/>
      <c r="D137" s="94"/>
      <c r="E137" s="94"/>
      <c r="F137" s="94"/>
      <c r="G137" s="94"/>
      <c r="H137" s="94"/>
      <c r="I137" s="94"/>
      <c r="J137" s="94"/>
      <c r="K137" s="94"/>
      <c r="L137" s="94"/>
      <c r="M137" s="94"/>
      <c r="N137" s="94"/>
      <c r="O137" s="94"/>
      <c r="P137" s="94"/>
      <c r="Q137" s="94"/>
      <c r="R137" s="94"/>
      <c r="S137" s="94"/>
      <c r="T137" s="94"/>
      <c r="U137" s="94"/>
      <c r="V137" s="98"/>
      <c r="X137" s="15"/>
      <c r="Y137" s="15"/>
      <c r="Z137" s="15"/>
    </row>
    <row r="138" spans="1:26" s="40" customFormat="1" ht="12.95" customHeight="1">
      <c r="A138" s="15"/>
      <c r="B138" s="15"/>
      <c r="D138" s="94"/>
      <c r="E138" s="94"/>
      <c r="F138" s="94"/>
      <c r="G138" s="94"/>
      <c r="H138" s="94"/>
      <c r="I138" s="94"/>
      <c r="J138" s="94"/>
      <c r="K138" s="94"/>
      <c r="L138" s="94"/>
      <c r="M138" s="94"/>
      <c r="N138" s="94"/>
      <c r="O138" s="94"/>
      <c r="P138" s="94"/>
      <c r="Q138" s="94"/>
      <c r="R138" s="94"/>
      <c r="S138" s="94"/>
      <c r="T138" s="94"/>
      <c r="U138" s="94"/>
      <c r="V138" s="98"/>
      <c r="X138" s="15"/>
      <c r="Y138" s="15"/>
      <c r="Z138" s="15"/>
    </row>
    <row r="139" spans="1:26" s="40" customFormat="1" ht="12.95" customHeight="1">
      <c r="A139" s="15"/>
      <c r="B139" s="15"/>
      <c r="D139" s="94"/>
      <c r="E139" s="94"/>
      <c r="F139" s="94"/>
      <c r="G139" s="94"/>
      <c r="H139" s="94"/>
      <c r="I139" s="94"/>
      <c r="J139" s="94"/>
      <c r="K139" s="94"/>
      <c r="L139" s="94"/>
      <c r="M139" s="94"/>
      <c r="N139" s="94"/>
      <c r="O139" s="94"/>
      <c r="P139" s="94"/>
      <c r="Q139" s="94"/>
      <c r="R139" s="94"/>
      <c r="S139" s="94"/>
      <c r="T139" s="94"/>
      <c r="U139" s="94"/>
      <c r="V139" s="98"/>
      <c r="X139" s="15"/>
      <c r="Y139" s="15"/>
      <c r="Z139" s="15"/>
    </row>
    <row r="140" spans="1:26" s="40" customFormat="1" ht="12.95" customHeight="1">
      <c r="A140" s="15"/>
      <c r="B140" s="15"/>
      <c r="D140" s="94"/>
      <c r="E140" s="94"/>
      <c r="F140" s="94"/>
      <c r="G140" s="94"/>
      <c r="H140" s="94"/>
      <c r="I140" s="94"/>
      <c r="J140" s="94"/>
      <c r="K140" s="94"/>
      <c r="L140" s="94"/>
      <c r="M140" s="94"/>
      <c r="N140" s="94"/>
      <c r="O140" s="94"/>
      <c r="P140" s="94"/>
      <c r="Q140" s="94"/>
      <c r="R140" s="94"/>
      <c r="S140" s="94"/>
      <c r="T140" s="94"/>
      <c r="U140" s="94"/>
      <c r="V140" s="98"/>
      <c r="X140" s="15"/>
      <c r="Y140" s="15"/>
      <c r="Z140" s="15"/>
    </row>
    <row r="141" spans="1:26" s="40" customFormat="1" ht="12.95" customHeight="1">
      <c r="A141" s="15"/>
      <c r="B141" s="15"/>
      <c r="D141" s="94"/>
      <c r="E141" s="94"/>
      <c r="F141" s="94"/>
      <c r="G141" s="94"/>
      <c r="H141" s="94"/>
      <c r="I141" s="94"/>
      <c r="J141" s="94"/>
      <c r="K141" s="94"/>
      <c r="L141" s="94"/>
      <c r="M141" s="94"/>
      <c r="N141" s="94"/>
      <c r="O141" s="94"/>
      <c r="P141" s="94"/>
      <c r="Q141" s="94"/>
      <c r="R141" s="94"/>
      <c r="S141" s="94"/>
      <c r="T141" s="94"/>
      <c r="U141" s="94"/>
      <c r="V141" s="98"/>
      <c r="X141" s="15"/>
      <c r="Y141" s="15"/>
      <c r="Z141" s="15"/>
    </row>
    <row r="142" spans="1:26" s="40" customFormat="1" ht="12.95" customHeight="1">
      <c r="A142" s="15"/>
      <c r="B142" s="15"/>
      <c r="D142" s="94"/>
      <c r="E142" s="94"/>
      <c r="F142" s="94"/>
      <c r="G142" s="94"/>
      <c r="H142" s="94"/>
      <c r="I142" s="94"/>
      <c r="J142" s="94"/>
      <c r="K142" s="94"/>
      <c r="L142" s="94"/>
      <c r="M142" s="94"/>
      <c r="N142" s="94"/>
      <c r="O142" s="94"/>
      <c r="P142" s="94"/>
      <c r="Q142" s="94"/>
      <c r="R142" s="94"/>
      <c r="S142" s="94"/>
      <c r="T142" s="94"/>
      <c r="U142" s="94"/>
      <c r="V142" s="98"/>
      <c r="X142" s="15"/>
      <c r="Y142" s="15"/>
      <c r="Z142" s="15"/>
    </row>
    <row r="143" spans="1:26" s="40" customFormat="1" ht="12.95" customHeight="1">
      <c r="A143" s="15"/>
      <c r="B143" s="15"/>
      <c r="D143" s="94"/>
      <c r="E143" s="94"/>
      <c r="F143" s="94"/>
      <c r="G143" s="94"/>
      <c r="H143" s="94"/>
      <c r="I143" s="94"/>
      <c r="J143" s="94"/>
      <c r="K143" s="94"/>
      <c r="L143" s="94"/>
      <c r="M143" s="94"/>
      <c r="N143" s="94"/>
      <c r="O143" s="94"/>
      <c r="P143" s="94"/>
      <c r="Q143" s="94"/>
      <c r="R143" s="94"/>
      <c r="S143" s="94"/>
      <c r="T143" s="94"/>
      <c r="U143" s="94"/>
      <c r="V143" s="98"/>
      <c r="X143" s="15"/>
      <c r="Y143" s="15"/>
      <c r="Z143" s="15"/>
    </row>
    <row r="144" spans="1:26" s="40" customFormat="1" ht="12.95" customHeight="1">
      <c r="A144" s="15"/>
      <c r="B144" s="15"/>
      <c r="D144" s="94"/>
      <c r="E144" s="94"/>
      <c r="F144" s="94"/>
      <c r="G144" s="94"/>
      <c r="H144" s="94"/>
      <c r="I144" s="94"/>
      <c r="J144" s="94"/>
      <c r="K144" s="94"/>
      <c r="L144" s="94"/>
      <c r="M144" s="94"/>
      <c r="N144" s="94"/>
      <c r="O144" s="94"/>
      <c r="P144" s="94"/>
      <c r="Q144" s="94"/>
      <c r="R144" s="94"/>
      <c r="S144" s="94"/>
      <c r="T144" s="94"/>
      <c r="U144" s="94"/>
      <c r="V144" s="98"/>
      <c r="X144" s="15"/>
      <c r="Y144" s="15"/>
      <c r="Z144" s="15"/>
    </row>
    <row r="145" spans="1:26" s="40" customFormat="1" ht="12.95" customHeight="1">
      <c r="A145" s="15"/>
      <c r="B145" s="15"/>
      <c r="D145" s="94"/>
      <c r="E145" s="94"/>
      <c r="F145" s="94"/>
      <c r="G145" s="94"/>
      <c r="H145" s="94"/>
      <c r="I145" s="94"/>
      <c r="J145" s="94"/>
      <c r="K145" s="94"/>
      <c r="L145" s="94"/>
      <c r="M145" s="94"/>
      <c r="N145" s="94"/>
      <c r="O145" s="94"/>
      <c r="P145" s="94"/>
      <c r="Q145" s="94"/>
      <c r="R145" s="94"/>
      <c r="S145" s="94"/>
      <c r="T145" s="94"/>
      <c r="U145" s="94"/>
      <c r="V145" s="98"/>
      <c r="X145" s="15"/>
      <c r="Y145" s="15"/>
      <c r="Z145" s="15"/>
    </row>
    <row r="146" spans="1:26" s="40" customFormat="1" ht="12.95" customHeight="1">
      <c r="A146" s="15"/>
      <c r="B146" s="15"/>
      <c r="D146" s="94"/>
      <c r="E146" s="94"/>
      <c r="F146" s="94"/>
      <c r="G146" s="94"/>
      <c r="H146" s="94"/>
      <c r="I146" s="94"/>
      <c r="J146" s="94"/>
      <c r="K146" s="94"/>
      <c r="L146" s="94"/>
      <c r="M146" s="94"/>
      <c r="N146" s="94"/>
      <c r="O146" s="94"/>
      <c r="P146" s="94"/>
      <c r="Q146" s="94"/>
      <c r="R146" s="94"/>
      <c r="S146" s="94"/>
      <c r="T146" s="94"/>
      <c r="U146" s="94"/>
      <c r="V146" s="98"/>
      <c r="X146" s="15"/>
      <c r="Y146" s="15"/>
      <c r="Z146" s="15"/>
    </row>
    <row r="147" spans="1:26" s="40" customFormat="1" ht="12.95" customHeight="1">
      <c r="A147" s="15"/>
      <c r="B147" s="15"/>
      <c r="D147" s="94"/>
      <c r="E147" s="94"/>
      <c r="F147" s="94"/>
      <c r="G147" s="94"/>
      <c r="H147" s="94"/>
      <c r="I147" s="94"/>
      <c r="J147" s="94"/>
      <c r="K147" s="94"/>
      <c r="L147" s="94"/>
      <c r="M147" s="94"/>
      <c r="N147" s="94"/>
      <c r="O147" s="94"/>
      <c r="P147" s="94"/>
      <c r="Q147" s="94"/>
      <c r="R147" s="94"/>
      <c r="S147" s="94"/>
      <c r="T147" s="94"/>
      <c r="U147" s="94"/>
      <c r="V147" s="98"/>
      <c r="X147" s="15"/>
      <c r="Y147" s="15"/>
      <c r="Z147" s="15"/>
    </row>
    <row r="148" spans="1:26" s="40" customFormat="1" ht="12.95" customHeight="1">
      <c r="A148" s="15"/>
      <c r="B148" s="15"/>
      <c r="D148" s="94"/>
      <c r="E148" s="94"/>
      <c r="F148" s="94"/>
      <c r="G148" s="94"/>
      <c r="H148" s="94"/>
      <c r="I148" s="94"/>
      <c r="J148" s="94"/>
      <c r="K148" s="94"/>
      <c r="L148" s="94"/>
      <c r="M148" s="94"/>
      <c r="N148" s="94"/>
      <c r="O148" s="94"/>
      <c r="P148" s="94"/>
      <c r="Q148" s="94"/>
      <c r="R148" s="94"/>
      <c r="S148" s="94"/>
      <c r="T148" s="94"/>
      <c r="U148" s="94"/>
      <c r="V148" s="98"/>
      <c r="X148" s="15"/>
      <c r="Y148" s="15"/>
      <c r="Z148" s="15"/>
    </row>
    <row r="149" spans="1:26" s="40" customFormat="1" ht="12.95" customHeight="1">
      <c r="A149" s="15"/>
      <c r="B149" s="15"/>
      <c r="D149" s="94"/>
      <c r="E149" s="94"/>
      <c r="F149" s="94"/>
      <c r="G149" s="94"/>
      <c r="H149" s="94"/>
      <c r="I149" s="94"/>
      <c r="J149" s="94"/>
      <c r="K149" s="94"/>
      <c r="L149" s="94"/>
      <c r="M149" s="94"/>
      <c r="N149" s="94"/>
      <c r="O149" s="94"/>
      <c r="P149" s="94"/>
      <c r="Q149" s="94"/>
      <c r="R149" s="94"/>
      <c r="S149" s="94"/>
      <c r="T149" s="94"/>
      <c r="U149" s="94"/>
      <c r="V149" s="98"/>
      <c r="X149" s="15"/>
      <c r="Y149" s="15"/>
      <c r="Z149" s="15"/>
    </row>
    <row r="150" spans="1:26" s="40" customFormat="1" ht="12.95" customHeight="1">
      <c r="A150" s="15"/>
      <c r="B150" s="15"/>
      <c r="D150" s="94"/>
      <c r="E150" s="94"/>
      <c r="F150" s="94"/>
      <c r="G150" s="94"/>
      <c r="H150" s="94"/>
      <c r="I150" s="94"/>
      <c r="J150" s="94"/>
      <c r="K150" s="94"/>
      <c r="L150" s="94"/>
      <c r="M150" s="94"/>
      <c r="N150" s="94"/>
      <c r="O150" s="94"/>
      <c r="P150" s="94"/>
      <c r="Q150" s="94"/>
      <c r="R150" s="94"/>
      <c r="S150" s="94"/>
      <c r="T150" s="94"/>
      <c r="U150" s="94"/>
      <c r="V150" s="98"/>
      <c r="X150" s="15"/>
      <c r="Y150" s="15"/>
      <c r="Z150" s="15"/>
    </row>
    <row r="151" spans="1:26" s="40" customFormat="1" ht="12.95" customHeight="1">
      <c r="A151" s="15"/>
      <c r="B151" s="15"/>
      <c r="D151" s="94"/>
      <c r="E151" s="94"/>
      <c r="F151" s="94"/>
      <c r="G151" s="94"/>
      <c r="H151" s="94"/>
      <c r="I151" s="94"/>
      <c r="J151" s="94"/>
      <c r="K151" s="94"/>
      <c r="L151" s="94"/>
      <c r="M151" s="94"/>
      <c r="N151" s="94"/>
      <c r="O151" s="94"/>
      <c r="P151" s="94"/>
      <c r="Q151" s="94"/>
      <c r="R151" s="94"/>
      <c r="S151" s="94"/>
      <c r="T151" s="94"/>
      <c r="U151" s="94"/>
      <c r="V151" s="98"/>
      <c r="X151" s="15"/>
      <c r="Y151" s="15"/>
      <c r="Z151" s="15"/>
    </row>
    <row r="152" spans="1:26" s="40" customFormat="1" ht="12.95" customHeight="1">
      <c r="A152" s="15"/>
      <c r="B152" s="15"/>
      <c r="D152" s="94"/>
      <c r="E152" s="94"/>
      <c r="F152" s="94"/>
      <c r="G152" s="94"/>
      <c r="H152" s="94"/>
      <c r="I152" s="94"/>
      <c r="J152" s="94"/>
      <c r="K152" s="94"/>
      <c r="L152" s="94"/>
      <c r="M152" s="94"/>
      <c r="N152" s="94"/>
      <c r="O152" s="94"/>
      <c r="P152" s="94"/>
      <c r="Q152" s="94"/>
      <c r="R152" s="94"/>
      <c r="S152" s="94"/>
      <c r="T152" s="94"/>
      <c r="U152" s="94"/>
      <c r="V152" s="98"/>
      <c r="X152" s="15"/>
      <c r="Y152" s="15"/>
      <c r="Z152" s="15"/>
    </row>
    <row r="153" spans="1:26" s="40" customFormat="1" ht="12.95" customHeight="1">
      <c r="A153" s="15"/>
      <c r="B153" s="15"/>
      <c r="D153" s="94"/>
      <c r="E153" s="94"/>
      <c r="F153" s="94"/>
      <c r="G153" s="94"/>
      <c r="H153" s="94"/>
      <c r="I153" s="94"/>
      <c r="J153" s="94"/>
      <c r="K153" s="94"/>
      <c r="L153" s="94"/>
      <c r="M153" s="94"/>
      <c r="N153" s="94"/>
      <c r="O153" s="94"/>
      <c r="P153" s="94"/>
      <c r="Q153" s="94"/>
      <c r="R153" s="94"/>
      <c r="S153" s="94"/>
      <c r="T153" s="94"/>
      <c r="U153" s="94"/>
      <c r="V153" s="98"/>
      <c r="X153" s="15"/>
      <c r="Y153" s="15"/>
      <c r="Z153" s="15"/>
    </row>
    <row r="154" spans="1:26" s="40" customFormat="1" ht="12.95" customHeight="1">
      <c r="A154" s="15"/>
      <c r="B154" s="15"/>
      <c r="D154" s="94"/>
      <c r="E154" s="94"/>
      <c r="F154" s="94"/>
      <c r="G154" s="94"/>
      <c r="H154" s="94"/>
      <c r="I154" s="94"/>
      <c r="J154" s="94"/>
      <c r="K154" s="94"/>
      <c r="L154" s="94"/>
      <c r="M154" s="94"/>
      <c r="N154" s="94"/>
      <c r="O154" s="94"/>
      <c r="P154" s="94"/>
      <c r="Q154" s="94"/>
      <c r="R154" s="94"/>
      <c r="S154" s="94"/>
      <c r="T154" s="94"/>
      <c r="U154" s="94"/>
      <c r="V154" s="98"/>
      <c r="X154" s="15"/>
      <c r="Y154" s="15"/>
      <c r="Z154" s="15"/>
    </row>
    <row r="155" spans="1:26" s="40" customFormat="1" ht="12.95" customHeight="1">
      <c r="A155" s="15"/>
      <c r="B155" s="15"/>
      <c r="D155" s="94"/>
      <c r="E155" s="94"/>
      <c r="F155" s="94"/>
      <c r="G155" s="94"/>
      <c r="H155" s="94"/>
      <c r="I155" s="94"/>
      <c r="J155" s="94"/>
      <c r="K155" s="94"/>
      <c r="L155" s="94"/>
      <c r="M155" s="94"/>
      <c r="N155" s="94"/>
      <c r="O155" s="94"/>
      <c r="P155" s="94"/>
      <c r="Q155" s="94"/>
      <c r="R155" s="94"/>
      <c r="S155" s="94"/>
      <c r="T155" s="94"/>
      <c r="U155" s="94"/>
      <c r="V155" s="98"/>
      <c r="X155" s="15"/>
      <c r="Y155" s="15"/>
      <c r="Z155" s="15"/>
    </row>
    <row r="156" spans="1:26" s="40" customFormat="1" ht="12.95" customHeight="1">
      <c r="A156" s="15"/>
      <c r="B156" s="15"/>
      <c r="D156" s="94"/>
      <c r="E156" s="94"/>
      <c r="F156" s="94"/>
      <c r="G156" s="94"/>
      <c r="H156" s="94"/>
      <c r="I156" s="94"/>
      <c r="J156" s="94"/>
      <c r="K156" s="94"/>
      <c r="L156" s="94"/>
      <c r="M156" s="94"/>
      <c r="N156" s="94"/>
      <c r="O156" s="94"/>
      <c r="P156" s="94"/>
      <c r="Q156" s="94"/>
      <c r="R156" s="94"/>
      <c r="S156" s="94"/>
      <c r="T156" s="94"/>
      <c r="U156" s="94"/>
      <c r="V156" s="98"/>
      <c r="X156" s="15"/>
      <c r="Y156" s="15"/>
      <c r="Z156" s="15"/>
    </row>
    <row r="157" spans="1:26" s="40" customFormat="1" ht="12.95" customHeight="1">
      <c r="A157" s="15"/>
      <c r="B157" s="15"/>
      <c r="D157" s="94"/>
      <c r="E157" s="94"/>
      <c r="F157" s="94"/>
      <c r="G157" s="94"/>
      <c r="H157" s="94"/>
      <c r="I157" s="94"/>
      <c r="J157" s="94"/>
      <c r="K157" s="94"/>
      <c r="L157" s="94"/>
      <c r="M157" s="94"/>
      <c r="N157" s="94"/>
      <c r="O157" s="94"/>
      <c r="P157" s="94"/>
      <c r="Q157" s="94"/>
      <c r="R157" s="94"/>
      <c r="S157" s="94"/>
      <c r="T157" s="94"/>
      <c r="U157" s="94"/>
      <c r="V157" s="98"/>
      <c r="X157" s="15"/>
      <c r="Y157" s="15"/>
      <c r="Z157" s="15"/>
    </row>
    <row r="158" spans="1:26" s="40" customFormat="1" ht="12.95" customHeight="1">
      <c r="A158" s="15"/>
      <c r="B158" s="15"/>
      <c r="D158" s="94"/>
      <c r="E158" s="94"/>
      <c r="F158" s="94"/>
      <c r="G158" s="94"/>
      <c r="H158" s="94"/>
      <c r="I158" s="94"/>
      <c r="J158" s="94"/>
      <c r="K158" s="94"/>
      <c r="L158" s="94"/>
      <c r="M158" s="94"/>
      <c r="N158" s="94"/>
      <c r="O158" s="94"/>
      <c r="P158" s="94"/>
      <c r="Q158" s="94"/>
      <c r="R158" s="94"/>
      <c r="S158" s="94"/>
      <c r="T158" s="94"/>
      <c r="U158" s="94"/>
      <c r="V158" s="98"/>
      <c r="X158" s="15"/>
      <c r="Y158" s="15"/>
      <c r="Z158" s="15"/>
    </row>
    <row r="159" spans="1:26" s="40" customFormat="1" ht="12.95" customHeight="1">
      <c r="A159" s="15"/>
      <c r="B159" s="15"/>
      <c r="D159" s="94"/>
      <c r="E159" s="94"/>
      <c r="F159" s="94"/>
      <c r="G159" s="94"/>
      <c r="H159" s="94"/>
      <c r="I159" s="94"/>
      <c r="J159" s="94"/>
      <c r="K159" s="94"/>
      <c r="L159" s="94"/>
      <c r="M159" s="94"/>
      <c r="N159" s="94"/>
      <c r="O159" s="94"/>
      <c r="P159" s="94"/>
      <c r="Q159" s="94"/>
      <c r="R159" s="94"/>
      <c r="S159" s="94"/>
      <c r="T159" s="94"/>
      <c r="U159" s="94"/>
      <c r="V159" s="98"/>
      <c r="X159" s="15"/>
      <c r="Y159" s="15"/>
      <c r="Z159" s="15"/>
    </row>
    <row r="160" spans="1:26" s="40" customFormat="1" ht="12.95" customHeight="1">
      <c r="A160" s="15"/>
      <c r="B160" s="15"/>
      <c r="D160" s="94"/>
      <c r="E160" s="94"/>
      <c r="F160" s="94"/>
      <c r="G160" s="94"/>
      <c r="H160" s="94"/>
      <c r="I160" s="94"/>
      <c r="J160" s="94"/>
      <c r="K160" s="94"/>
      <c r="L160" s="94"/>
      <c r="M160" s="94"/>
      <c r="N160" s="94"/>
      <c r="O160" s="94"/>
      <c r="P160" s="94"/>
      <c r="Q160" s="94"/>
      <c r="R160" s="94"/>
      <c r="S160" s="94"/>
      <c r="T160" s="94"/>
      <c r="U160" s="94"/>
      <c r="V160" s="98"/>
      <c r="X160" s="15"/>
      <c r="Y160" s="15"/>
      <c r="Z160" s="15"/>
    </row>
    <row r="161" spans="1:26" s="40" customFormat="1" ht="12.95" customHeight="1">
      <c r="A161" s="15"/>
      <c r="B161" s="15"/>
      <c r="D161" s="94"/>
      <c r="E161" s="94"/>
      <c r="F161" s="94"/>
      <c r="G161" s="94"/>
      <c r="H161" s="94"/>
      <c r="I161" s="94"/>
      <c r="J161" s="94"/>
      <c r="K161" s="94"/>
      <c r="L161" s="94"/>
      <c r="M161" s="94"/>
      <c r="N161" s="94"/>
      <c r="O161" s="94"/>
      <c r="P161" s="94"/>
      <c r="Q161" s="94"/>
      <c r="R161" s="94"/>
      <c r="S161" s="94"/>
      <c r="T161" s="94"/>
      <c r="U161" s="94"/>
      <c r="V161" s="98"/>
      <c r="X161" s="15"/>
      <c r="Y161" s="15"/>
      <c r="Z161" s="15"/>
    </row>
    <row r="162" spans="1:26" s="40" customFormat="1" ht="12.95" customHeight="1">
      <c r="A162" s="15"/>
      <c r="B162" s="15"/>
      <c r="D162" s="94"/>
      <c r="E162" s="94"/>
      <c r="F162" s="94"/>
      <c r="G162" s="94"/>
      <c r="H162" s="94"/>
      <c r="I162" s="94"/>
      <c r="J162" s="94"/>
      <c r="K162" s="94"/>
      <c r="L162" s="94"/>
      <c r="M162" s="94"/>
      <c r="N162" s="94"/>
      <c r="O162" s="94"/>
      <c r="P162" s="94"/>
      <c r="Q162" s="94"/>
      <c r="R162" s="94"/>
      <c r="S162" s="94"/>
      <c r="T162" s="94"/>
      <c r="U162" s="94"/>
      <c r="V162" s="98"/>
      <c r="X162" s="15"/>
      <c r="Y162" s="15"/>
      <c r="Z162" s="15"/>
    </row>
    <row r="163" spans="1:26" s="40" customFormat="1" ht="12.95" customHeight="1">
      <c r="A163" s="15"/>
      <c r="B163" s="15"/>
      <c r="D163" s="94"/>
      <c r="E163" s="94"/>
      <c r="F163" s="94"/>
      <c r="G163" s="94"/>
      <c r="H163" s="94"/>
      <c r="I163" s="94"/>
      <c r="J163" s="94"/>
      <c r="K163" s="94"/>
      <c r="L163" s="94"/>
      <c r="M163" s="94"/>
      <c r="N163" s="94"/>
      <c r="O163" s="94"/>
      <c r="P163" s="94"/>
      <c r="Q163" s="94"/>
      <c r="R163" s="94"/>
      <c r="S163" s="94"/>
      <c r="T163" s="94"/>
      <c r="U163" s="94"/>
      <c r="V163" s="98"/>
      <c r="X163" s="15"/>
      <c r="Y163" s="15"/>
      <c r="Z163" s="15"/>
    </row>
    <row r="164" spans="1:26" s="40" customFormat="1" ht="12.95" customHeight="1">
      <c r="A164" s="15"/>
      <c r="B164" s="15"/>
      <c r="D164" s="94"/>
      <c r="E164" s="94"/>
      <c r="F164" s="94"/>
      <c r="G164" s="94"/>
      <c r="H164" s="94"/>
      <c r="I164" s="94"/>
      <c r="J164" s="94"/>
      <c r="K164" s="94"/>
      <c r="L164" s="94"/>
      <c r="M164" s="94"/>
      <c r="N164" s="94"/>
      <c r="O164" s="94"/>
      <c r="P164" s="94"/>
      <c r="Q164" s="94"/>
      <c r="R164" s="94"/>
      <c r="S164" s="94"/>
      <c r="T164" s="94"/>
      <c r="U164" s="94"/>
      <c r="V164" s="98"/>
      <c r="X164" s="15"/>
      <c r="Y164" s="15"/>
      <c r="Z164" s="15"/>
    </row>
    <row r="165" spans="1:26" s="40" customFormat="1" ht="12.95" customHeight="1">
      <c r="A165" s="15"/>
      <c r="B165" s="15"/>
      <c r="D165" s="94"/>
      <c r="E165" s="94"/>
      <c r="F165" s="94"/>
      <c r="G165" s="94"/>
      <c r="H165" s="94"/>
      <c r="I165" s="94"/>
      <c r="J165" s="94"/>
      <c r="K165" s="94"/>
      <c r="L165" s="94"/>
      <c r="M165" s="94"/>
      <c r="N165" s="94"/>
      <c r="O165" s="94"/>
      <c r="P165" s="94"/>
      <c r="Q165" s="94"/>
      <c r="R165" s="94"/>
      <c r="S165" s="94"/>
      <c r="T165" s="94"/>
      <c r="U165" s="94"/>
      <c r="V165" s="98"/>
      <c r="X165" s="15"/>
      <c r="Y165" s="15"/>
      <c r="Z165" s="15"/>
    </row>
    <row r="166" spans="1:26" s="40" customFormat="1" ht="12.95" customHeight="1">
      <c r="A166" s="15"/>
      <c r="B166" s="15"/>
      <c r="D166" s="94"/>
      <c r="E166" s="94"/>
      <c r="F166" s="94"/>
      <c r="G166" s="94"/>
      <c r="H166" s="94"/>
      <c r="I166" s="94"/>
      <c r="J166" s="94"/>
      <c r="K166" s="94"/>
      <c r="L166" s="94"/>
      <c r="M166" s="94"/>
      <c r="N166" s="94"/>
      <c r="O166" s="94"/>
      <c r="P166" s="94"/>
      <c r="Q166" s="94"/>
      <c r="R166" s="94"/>
      <c r="S166" s="94"/>
      <c r="T166" s="94"/>
      <c r="U166" s="94"/>
      <c r="V166" s="98"/>
      <c r="X166" s="15"/>
      <c r="Y166" s="15"/>
      <c r="Z166" s="15"/>
    </row>
    <row r="167" spans="1:26" s="40" customFormat="1" ht="12.95" customHeight="1">
      <c r="A167" s="15"/>
      <c r="B167" s="15"/>
      <c r="D167" s="94"/>
      <c r="E167" s="94"/>
      <c r="F167" s="94"/>
      <c r="G167" s="94"/>
      <c r="H167" s="94"/>
      <c r="I167" s="94"/>
      <c r="J167" s="94"/>
      <c r="K167" s="94"/>
      <c r="L167" s="94"/>
      <c r="M167" s="94"/>
      <c r="N167" s="94"/>
      <c r="O167" s="94"/>
      <c r="P167" s="94"/>
      <c r="Q167" s="94"/>
      <c r="R167" s="94"/>
      <c r="S167" s="94"/>
      <c r="T167" s="94"/>
      <c r="U167" s="94"/>
      <c r="V167" s="98"/>
      <c r="X167" s="15"/>
      <c r="Y167" s="15"/>
      <c r="Z167" s="15"/>
    </row>
    <row r="168" spans="1:26" s="40" customFormat="1" ht="12.95" customHeight="1">
      <c r="A168" s="15"/>
      <c r="B168" s="15"/>
      <c r="D168" s="94"/>
      <c r="E168" s="94"/>
      <c r="F168" s="94"/>
      <c r="G168" s="94"/>
      <c r="H168" s="94"/>
      <c r="I168" s="94"/>
      <c r="J168" s="94"/>
      <c r="K168" s="94"/>
      <c r="L168" s="94"/>
      <c r="M168" s="94"/>
      <c r="N168" s="94"/>
      <c r="O168" s="94"/>
      <c r="P168" s="94"/>
      <c r="Q168" s="94"/>
      <c r="R168" s="94"/>
      <c r="S168" s="94"/>
      <c r="T168" s="94"/>
      <c r="U168" s="94"/>
      <c r="V168" s="98"/>
      <c r="X168" s="15"/>
      <c r="Y168" s="15"/>
      <c r="Z168" s="15"/>
    </row>
    <row r="169" spans="1:26" s="40" customFormat="1" ht="12.95" customHeight="1">
      <c r="A169" s="15"/>
      <c r="B169" s="15"/>
      <c r="D169" s="94"/>
      <c r="E169" s="94"/>
      <c r="F169" s="94"/>
      <c r="G169" s="94"/>
      <c r="H169" s="94"/>
      <c r="I169" s="94"/>
      <c r="J169" s="94"/>
      <c r="K169" s="94"/>
      <c r="L169" s="94"/>
      <c r="M169" s="94"/>
      <c r="N169" s="94"/>
      <c r="O169" s="94"/>
      <c r="P169" s="94"/>
      <c r="Q169" s="94"/>
      <c r="R169" s="94"/>
      <c r="S169" s="94"/>
      <c r="T169" s="94"/>
      <c r="U169" s="94"/>
      <c r="V169" s="98"/>
      <c r="X169" s="15"/>
      <c r="Y169" s="15"/>
      <c r="Z169" s="15"/>
    </row>
    <row r="170" spans="1:26" s="40" customFormat="1" ht="12.95" customHeight="1">
      <c r="A170" s="15"/>
      <c r="B170" s="15"/>
      <c r="D170" s="94"/>
      <c r="E170" s="94"/>
      <c r="F170" s="94"/>
      <c r="G170" s="94"/>
      <c r="H170" s="94"/>
      <c r="I170" s="94"/>
      <c r="J170" s="94"/>
      <c r="K170" s="94"/>
      <c r="L170" s="94"/>
      <c r="M170" s="94"/>
      <c r="N170" s="94"/>
      <c r="O170" s="94"/>
      <c r="P170" s="94"/>
      <c r="Q170" s="94"/>
      <c r="R170" s="94"/>
      <c r="S170" s="94"/>
      <c r="T170" s="94"/>
      <c r="U170" s="94"/>
      <c r="V170" s="98"/>
      <c r="X170" s="15"/>
      <c r="Y170" s="15"/>
      <c r="Z170" s="15"/>
    </row>
    <row r="171" spans="1:26" s="40" customFormat="1" ht="12.95" customHeight="1">
      <c r="A171" s="15"/>
      <c r="B171" s="15"/>
      <c r="D171" s="94"/>
      <c r="E171" s="94"/>
      <c r="F171" s="94"/>
      <c r="G171" s="94"/>
      <c r="H171" s="94"/>
      <c r="I171" s="94"/>
      <c r="J171" s="94"/>
      <c r="K171" s="94"/>
      <c r="L171" s="94"/>
      <c r="M171" s="94"/>
      <c r="N171" s="94"/>
      <c r="O171" s="94"/>
      <c r="P171" s="94"/>
      <c r="Q171" s="94"/>
      <c r="R171" s="94"/>
      <c r="S171" s="94"/>
      <c r="T171" s="94"/>
      <c r="U171" s="94"/>
      <c r="V171" s="98"/>
      <c r="X171" s="15"/>
      <c r="Y171" s="15"/>
      <c r="Z171" s="15"/>
    </row>
    <row r="172" spans="1:26" s="40" customFormat="1" ht="12.95" customHeight="1">
      <c r="A172" s="15"/>
      <c r="B172" s="15"/>
      <c r="D172" s="94"/>
      <c r="E172" s="94"/>
      <c r="F172" s="94"/>
      <c r="G172" s="94"/>
      <c r="H172" s="94"/>
      <c r="I172" s="94"/>
      <c r="J172" s="94"/>
      <c r="K172" s="94"/>
      <c r="L172" s="94"/>
      <c r="M172" s="94"/>
      <c r="N172" s="94"/>
      <c r="O172" s="94"/>
      <c r="P172" s="94"/>
      <c r="Q172" s="94"/>
      <c r="R172" s="94"/>
      <c r="S172" s="94"/>
      <c r="T172" s="94"/>
      <c r="U172" s="94"/>
      <c r="V172" s="98"/>
      <c r="X172" s="15"/>
      <c r="Y172" s="15"/>
      <c r="Z172" s="15"/>
    </row>
    <row r="173" spans="1:26" s="40" customFormat="1" ht="12.95" customHeight="1">
      <c r="A173" s="15"/>
      <c r="B173" s="15"/>
      <c r="D173" s="94"/>
      <c r="E173" s="94"/>
      <c r="F173" s="94"/>
      <c r="G173" s="94"/>
      <c r="H173" s="94"/>
      <c r="I173" s="94"/>
      <c r="J173" s="94"/>
      <c r="K173" s="94"/>
      <c r="L173" s="94"/>
      <c r="M173" s="94"/>
      <c r="N173" s="94"/>
      <c r="O173" s="94"/>
      <c r="P173" s="94"/>
      <c r="Q173" s="94"/>
      <c r="R173" s="94"/>
      <c r="S173" s="94"/>
      <c r="T173" s="94"/>
      <c r="U173" s="94"/>
      <c r="V173" s="98"/>
      <c r="X173" s="15"/>
      <c r="Y173" s="15"/>
      <c r="Z173" s="15"/>
    </row>
    <row r="174" spans="1:26" s="40" customFormat="1" ht="12.95" customHeight="1">
      <c r="A174" s="15"/>
      <c r="B174" s="15"/>
      <c r="D174" s="94"/>
      <c r="E174" s="94"/>
      <c r="F174" s="94"/>
      <c r="G174" s="94"/>
      <c r="H174" s="94"/>
      <c r="I174" s="94"/>
      <c r="J174" s="94"/>
      <c r="K174" s="94"/>
      <c r="L174" s="94"/>
      <c r="M174" s="94"/>
      <c r="N174" s="94"/>
      <c r="O174" s="94"/>
      <c r="P174" s="94"/>
      <c r="Q174" s="94"/>
      <c r="R174" s="94"/>
      <c r="S174" s="94"/>
      <c r="T174" s="94"/>
      <c r="U174" s="94"/>
      <c r="V174" s="98"/>
      <c r="X174" s="15"/>
      <c r="Y174" s="15"/>
      <c r="Z174" s="15"/>
    </row>
    <row r="175" spans="1:26" s="40" customFormat="1" ht="12.95" customHeight="1">
      <c r="A175" s="15"/>
      <c r="B175" s="15"/>
      <c r="D175" s="94"/>
      <c r="E175" s="94"/>
      <c r="F175" s="94"/>
      <c r="G175" s="94"/>
      <c r="H175" s="94"/>
      <c r="I175" s="94"/>
      <c r="J175" s="94"/>
      <c r="K175" s="94"/>
      <c r="L175" s="94"/>
      <c r="M175" s="94"/>
      <c r="N175" s="94"/>
      <c r="O175" s="94"/>
      <c r="P175" s="94"/>
      <c r="Q175" s="94"/>
      <c r="R175" s="94"/>
      <c r="S175" s="94"/>
      <c r="T175" s="94"/>
      <c r="U175" s="94"/>
      <c r="V175" s="98"/>
      <c r="X175" s="15"/>
      <c r="Y175" s="15"/>
      <c r="Z175" s="15"/>
    </row>
    <row r="176" spans="1:26" s="40" customFormat="1" ht="12.95" customHeight="1">
      <c r="A176" s="15"/>
      <c r="B176" s="15"/>
      <c r="D176" s="94"/>
      <c r="E176" s="94"/>
      <c r="F176" s="94"/>
      <c r="G176" s="94"/>
      <c r="H176" s="94"/>
      <c r="I176" s="94"/>
      <c r="J176" s="94"/>
      <c r="K176" s="94"/>
      <c r="L176" s="94"/>
      <c r="M176" s="94"/>
      <c r="N176" s="94"/>
      <c r="O176" s="94"/>
      <c r="P176" s="94"/>
      <c r="Q176" s="94"/>
      <c r="R176" s="94"/>
      <c r="S176" s="94"/>
      <c r="T176" s="94"/>
      <c r="U176" s="94"/>
      <c r="V176" s="98"/>
      <c r="X176" s="15"/>
      <c r="Y176" s="15"/>
      <c r="Z176" s="15"/>
    </row>
    <row r="177" spans="1:26" s="40" customFormat="1" ht="12.95" customHeight="1">
      <c r="A177" s="15"/>
      <c r="B177" s="15"/>
      <c r="D177" s="94"/>
      <c r="E177" s="94"/>
      <c r="F177" s="94"/>
      <c r="G177" s="94"/>
      <c r="H177" s="94"/>
      <c r="I177" s="94"/>
      <c r="J177" s="94"/>
      <c r="K177" s="94"/>
      <c r="L177" s="94"/>
      <c r="M177" s="94"/>
      <c r="N177" s="94"/>
      <c r="O177" s="94"/>
      <c r="P177" s="94"/>
      <c r="Q177" s="94"/>
      <c r="R177" s="94"/>
      <c r="S177" s="94"/>
      <c r="T177" s="94"/>
      <c r="U177" s="94"/>
      <c r="V177" s="98"/>
      <c r="X177" s="15"/>
      <c r="Y177" s="15"/>
      <c r="Z177" s="15"/>
    </row>
    <row r="178" spans="1:26" s="40" customFormat="1" ht="12.95" customHeight="1">
      <c r="A178" s="15"/>
      <c r="B178" s="15"/>
      <c r="D178" s="94"/>
      <c r="E178" s="94"/>
      <c r="F178" s="94"/>
      <c r="G178" s="94"/>
      <c r="H178" s="94"/>
      <c r="I178" s="94"/>
      <c r="J178" s="94"/>
      <c r="K178" s="94"/>
      <c r="L178" s="94"/>
      <c r="M178" s="94"/>
      <c r="N178" s="94"/>
      <c r="O178" s="94"/>
      <c r="P178" s="94"/>
      <c r="Q178" s="94"/>
      <c r="R178" s="94"/>
      <c r="S178" s="94"/>
      <c r="T178" s="94"/>
      <c r="U178" s="94"/>
      <c r="V178" s="98"/>
      <c r="X178" s="15"/>
      <c r="Y178" s="15"/>
      <c r="Z178" s="15"/>
    </row>
    <row r="179" spans="1:26" s="40" customFormat="1" ht="12.95" customHeight="1">
      <c r="A179" s="15"/>
      <c r="B179" s="15"/>
      <c r="D179" s="94"/>
      <c r="E179" s="94"/>
      <c r="F179" s="94"/>
      <c r="G179" s="94"/>
      <c r="H179" s="94"/>
      <c r="I179" s="94"/>
      <c r="J179" s="94"/>
      <c r="K179" s="94"/>
      <c r="L179" s="94"/>
      <c r="M179" s="94"/>
      <c r="N179" s="94"/>
      <c r="O179" s="94"/>
      <c r="P179" s="94"/>
      <c r="Q179" s="94"/>
      <c r="R179" s="94"/>
      <c r="S179" s="94"/>
      <c r="T179" s="94"/>
      <c r="U179" s="94"/>
      <c r="V179" s="98"/>
      <c r="X179" s="15"/>
      <c r="Y179" s="15"/>
      <c r="Z179" s="15"/>
    </row>
    <row r="180" spans="1:26" s="40" customFormat="1" ht="12.95" customHeight="1">
      <c r="A180" s="15"/>
      <c r="B180" s="15"/>
      <c r="D180" s="94"/>
      <c r="E180" s="94"/>
      <c r="F180" s="94"/>
      <c r="G180" s="94"/>
      <c r="H180" s="94"/>
      <c r="I180" s="94"/>
      <c r="J180" s="94"/>
      <c r="K180" s="94"/>
      <c r="L180" s="94"/>
      <c r="M180" s="94"/>
      <c r="N180" s="94"/>
      <c r="O180" s="94"/>
      <c r="P180" s="94"/>
      <c r="Q180" s="94"/>
      <c r="R180" s="94"/>
      <c r="S180" s="94"/>
      <c r="T180" s="94"/>
      <c r="U180" s="94"/>
      <c r="V180" s="98"/>
      <c r="X180" s="15"/>
      <c r="Y180" s="15"/>
      <c r="Z180" s="15"/>
    </row>
    <row r="181" spans="1:26" s="40" customFormat="1" ht="12.95" customHeight="1">
      <c r="A181" s="15"/>
      <c r="B181" s="15"/>
      <c r="D181" s="94"/>
      <c r="E181" s="94"/>
      <c r="F181" s="94"/>
      <c r="G181" s="94"/>
      <c r="H181" s="94"/>
      <c r="I181" s="94"/>
      <c r="J181" s="94"/>
      <c r="K181" s="94"/>
      <c r="L181" s="94"/>
      <c r="M181" s="94"/>
      <c r="N181" s="94"/>
      <c r="O181" s="94"/>
      <c r="P181" s="94"/>
      <c r="Q181" s="94"/>
      <c r="R181" s="94"/>
      <c r="S181" s="94"/>
      <c r="T181" s="94"/>
      <c r="U181" s="94"/>
      <c r="V181" s="98"/>
      <c r="X181" s="15"/>
      <c r="Y181" s="15"/>
      <c r="Z181" s="15"/>
    </row>
    <row r="182" spans="1:26" s="40" customFormat="1" ht="12.95" customHeight="1">
      <c r="A182" s="15"/>
      <c r="B182" s="15"/>
      <c r="D182" s="94"/>
      <c r="E182" s="94"/>
      <c r="F182" s="94"/>
      <c r="G182" s="94"/>
      <c r="H182" s="94"/>
      <c r="I182" s="94"/>
      <c r="J182" s="94"/>
      <c r="K182" s="94"/>
      <c r="L182" s="94"/>
      <c r="M182" s="94"/>
      <c r="N182" s="94"/>
      <c r="O182" s="94"/>
      <c r="P182" s="94"/>
      <c r="Q182" s="94"/>
      <c r="R182" s="94"/>
      <c r="S182" s="94"/>
      <c r="T182" s="94"/>
      <c r="U182" s="94"/>
      <c r="V182" s="98"/>
      <c r="X182" s="15"/>
      <c r="Y182" s="15"/>
      <c r="Z182" s="15"/>
    </row>
    <row r="183" spans="1:26" s="40" customFormat="1" ht="12.95" customHeight="1">
      <c r="A183" s="15"/>
      <c r="B183" s="15"/>
      <c r="D183" s="94"/>
      <c r="E183" s="94"/>
      <c r="F183" s="94"/>
      <c r="G183" s="94"/>
      <c r="H183" s="94"/>
      <c r="I183" s="94"/>
      <c r="J183" s="94"/>
      <c r="K183" s="94"/>
      <c r="L183" s="94"/>
      <c r="M183" s="94"/>
      <c r="N183" s="94"/>
      <c r="O183" s="94"/>
      <c r="P183" s="94"/>
      <c r="Q183" s="94"/>
      <c r="R183" s="94"/>
      <c r="S183" s="94"/>
      <c r="T183" s="94"/>
      <c r="U183" s="94"/>
      <c r="V183" s="98"/>
      <c r="X183" s="15"/>
      <c r="Y183" s="15"/>
      <c r="Z183" s="15"/>
    </row>
    <row r="184" spans="1:26" s="40" customFormat="1" ht="12.95" customHeight="1">
      <c r="A184" s="15"/>
      <c r="B184" s="15"/>
      <c r="D184" s="94"/>
      <c r="E184" s="94"/>
      <c r="F184" s="94"/>
      <c r="G184" s="94"/>
      <c r="H184" s="94"/>
      <c r="I184" s="94"/>
      <c r="J184" s="94"/>
      <c r="K184" s="94"/>
      <c r="L184" s="94"/>
      <c r="M184" s="94"/>
      <c r="N184" s="94"/>
      <c r="O184" s="94"/>
      <c r="P184" s="94"/>
      <c r="Q184" s="94"/>
      <c r="R184" s="94"/>
      <c r="S184" s="94"/>
      <c r="T184" s="94"/>
      <c r="U184" s="94"/>
      <c r="V184" s="98"/>
      <c r="X184" s="15"/>
      <c r="Y184" s="15"/>
      <c r="Z184" s="15"/>
    </row>
    <row r="185" spans="1:26" s="40" customFormat="1" ht="12.95" customHeight="1">
      <c r="A185" s="15"/>
      <c r="B185" s="15"/>
      <c r="D185" s="94"/>
      <c r="E185" s="94"/>
      <c r="F185" s="94"/>
      <c r="G185" s="94"/>
      <c r="H185" s="94"/>
      <c r="I185" s="94"/>
      <c r="J185" s="94"/>
      <c r="K185" s="94"/>
      <c r="L185" s="94"/>
      <c r="M185" s="94"/>
      <c r="N185" s="94"/>
      <c r="O185" s="94"/>
      <c r="P185" s="94"/>
      <c r="Q185" s="94"/>
      <c r="R185" s="94"/>
      <c r="S185" s="94"/>
      <c r="T185" s="94"/>
      <c r="U185" s="94"/>
      <c r="V185" s="98"/>
      <c r="X185" s="15"/>
      <c r="Y185" s="15"/>
      <c r="Z185" s="15"/>
    </row>
    <row r="186" spans="1:26" s="40" customFormat="1" ht="12.95" customHeight="1">
      <c r="A186" s="15"/>
      <c r="B186" s="15"/>
      <c r="D186" s="94"/>
      <c r="E186" s="94"/>
      <c r="F186" s="94"/>
      <c r="G186" s="94"/>
      <c r="H186" s="94"/>
      <c r="I186" s="94"/>
      <c r="J186" s="94"/>
      <c r="K186" s="94"/>
      <c r="L186" s="94"/>
      <c r="M186" s="94"/>
      <c r="N186" s="94"/>
      <c r="O186" s="94"/>
      <c r="P186" s="94"/>
      <c r="Q186" s="94"/>
      <c r="R186" s="94"/>
      <c r="S186" s="94"/>
      <c r="T186" s="94"/>
      <c r="U186" s="94"/>
      <c r="V186" s="98"/>
      <c r="X186" s="15"/>
      <c r="Y186" s="15"/>
      <c r="Z186" s="15"/>
    </row>
    <row r="187" spans="1:26" s="40" customFormat="1" ht="12.95" customHeight="1">
      <c r="A187" s="15"/>
      <c r="B187" s="15"/>
      <c r="D187" s="94"/>
      <c r="E187" s="94"/>
      <c r="F187" s="94"/>
      <c r="G187" s="94"/>
      <c r="H187" s="94"/>
      <c r="I187" s="94"/>
      <c r="J187" s="94"/>
      <c r="K187" s="94"/>
      <c r="L187" s="94"/>
      <c r="M187" s="94"/>
      <c r="N187" s="94"/>
      <c r="O187" s="94"/>
      <c r="P187" s="94"/>
      <c r="Q187" s="94"/>
      <c r="R187" s="94"/>
      <c r="S187" s="94"/>
      <c r="T187" s="94"/>
      <c r="U187" s="94"/>
      <c r="V187" s="98"/>
      <c r="X187" s="15"/>
      <c r="Y187" s="15"/>
      <c r="Z187" s="15"/>
    </row>
    <row r="188" spans="1:26" s="40" customFormat="1" ht="12.95" customHeight="1">
      <c r="A188" s="15"/>
      <c r="B188" s="15"/>
      <c r="D188" s="94"/>
      <c r="E188" s="94"/>
      <c r="F188" s="94"/>
      <c r="G188" s="94"/>
      <c r="H188" s="94"/>
      <c r="I188" s="94"/>
      <c r="J188" s="94"/>
      <c r="K188" s="94"/>
      <c r="L188" s="94"/>
      <c r="M188" s="94"/>
      <c r="N188" s="94"/>
      <c r="O188" s="94"/>
      <c r="P188" s="94"/>
      <c r="Q188" s="94"/>
      <c r="R188" s="94"/>
      <c r="S188" s="94"/>
      <c r="T188" s="94"/>
      <c r="U188" s="94"/>
      <c r="V188" s="98"/>
      <c r="X188" s="15"/>
      <c r="Y188" s="15"/>
      <c r="Z188" s="15"/>
    </row>
    <row r="189" spans="1:26" s="40" customFormat="1" ht="12.95" customHeight="1">
      <c r="A189" s="15"/>
      <c r="B189" s="15"/>
      <c r="D189" s="94"/>
      <c r="E189" s="94"/>
      <c r="F189" s="94"/>
      <c r="G189" s="94"/>
      <c r="H189" s="94"/>
      <c r="I189" s="94"/>
      <c r="J189" s="94"/>
      <c r="K189" s="94"/>
      <c r="L189" s="94"/>
      <c r="M189" s="94"/>
      <c r="N189" s="94"/>
      <c r="O189" s="94"/>
      <c r="P189" s="94"/>
      <c r="Q189" s="94"/>
      <c r="R189" s="94"/>
      <c r="S189" s="94"/>
      <c r="T189" s="94"/>
      <c r="U189" s="94"/>
      <c r="V189" s="98"/>
      <c r="X189" s="15"/>
      <c r="Y189" s="15"/>
      <c r="Z189" s="15"/>
    </row>
    <row r="190" spans="1:26" s="40" customFormat="1" ht="12.95" customHeight="1">
      <c r="A190" s="15"/>
      <c r="B190" s="15"/>
      <c r="D190" s="94"/>
      <c r="E190" s="94"/>
      <c r="F190" s="94"/>
      <c r="G190" s="94"/>
      <c r="H190" s="94"/>
      <c r="I190" s="94"/>
      <c r="J190" s="94"/>
      <c r="K190" s="94"/>
      <c r="L190" s="94"/>
      <c r="M190" s="94"/>
      <c r="N190" s="94"/>
      <c r="O190" s="94"/>
      <c r="P190" s="94"/>
      <c r="Q190" s="94"/>
      <c r="R190" s="94"/>
      <c r="S190" s="94"/>
      <c r="T190" s="94"/>
      <c r="U190" s="94"/>
      <c r="V190" s="98"/>
      <c r="X190" s="15"/>
      <c r="Y190" s="15"/>
      <c r="Z190" s="15"/>
    </row>
    <row r="191" spans="1:26" s="40" customFormat="1" ht="12.95" customHeight="1">
      <c r="A191" s="15"/>
      <c r="B191" s="15"/>
      <c r="D191" s="94"/>
      <c r="E191" s="94"/>
      <c r="F191" s="94"/>
      <c r="G191" s="94"/>
      <c r="H191" s="94"/>
      <c r="I191" s="94"/>
      <c r="J191" s="94"/>
      <c r="K191" s="94"/>
      <c r="L191" s="94"/>
      <c r="M191" s="94"/>
      <c r="N191" s="94"/>
      <c r="O191" s="94"/>
      <c r="P191" s="94"/>
      <c r="Q191" s="94"/>
      <c r="R191" s="94"/>
      <c r="S191" s="94"/>
      <c r="T191" s="94"/>
      <c r="U191" s="94"/>
      <c r="V191" s="98"/>
      <c r="X191" s="15"/>
      <c r="Y191" s="15"/>
      <c r="Z191" s="15"/>
    </row>
    <row r="192" spans="1:26" s="40" customFormat="1" ht="12.95" customHeight="1">
      <c r="A192" s="15"/>
      <c r="B192" s="15"/>
      <c r="D192" s="94"/>
      <c r="E192" s="94"/>
      <c r="F192" s="94"/>
      <c r="G192" s="94"/>
      <c r="H192" s="94"/>
      <c r="I192" s="94"/>
      <c r="J192" s="94"/>
      <c r="K192" s="94"/>
      <c r="L192" s="94"/>
      <c r="M192" s="94"/>
      <c r="N192" s="94"/>
      <c r="O192" s="94"/>
      <c r="P192" s="94"/>
      <c r="Q192" s="94"/>
      <c r="R192" s="94"/>
      <c r="S192" s="94"/>
      <c r="T192" s="94"/>
      <c r="U192" s="94"/>
      <c r="V192" s="98"/>
      <c r="X192" s="15"/>
      <c r="Y192" s="15"/>
      <c r="Z192" s="15"/>
    </row>
    <row r="193" spans="1:26" s="40" customFormat="1" ht="12.95" customHeight="1">
      <c r="A193" s="15"/>
      <c r="B193" s="15"/>
      <c r="D193" s="94"/>
      <c r="E193" s="94"/>
      <c r="F193" s="94"/>
      <c r="G193" s="94"/>
      <c r="H193" s="94"/>
      <c r="I193" s="94"/>
      <c r="J193" s="94"/>
      <c r="K193" s="94"/>
      <c r="L193" s="94"/>
      <c r="M193" s="94"/>
      <c r="N193" s="94"/>
      <c r="O193" s="94"/>
      <c r="P193" s="94"/>
      <c r="Q193" s="94"/>
      <c r="R193" s="94"/>
      <c r="S193" s="94"/>
      <c r="T193" s="94"/>
      <c r="U193" s="94"/>
      <c r="V193" s="98"/>
      <c r="X193" s="15"/>
      <c r="Y193" s="15"/>
      <c r="Z193" s="15"/>
    </row>
    <row r="194" spans="1:26" s="40" customFormat="1" ht="12.95" customHeight="1">
      <c r="A194" s="15"/>
      <c r="B194" s="15"/>
      <c r="D194" s="94"/>
      <c r="E194" s="94"/>
      <c r="F194" s="94"/>
      <c r="G194" s="94"/>
      <c r="H194" s="94"/>
      <c r="I194" s="94"/>
      <c r="J194" s="94"/>
      <c r="K194" s="94"/>
      <c r="L194" s="94"/>
      <c r="M194" s="94"/>
      <c r="N194" s="94"/>
      <c r="O194" s="94"/>
      <c r="P194" s="94"/>
      <c r="Q194" s="94"/>
      <c r="R194" s="94"/>
      <c r="S194" s="94"/>
      <c r="T194" s="94"/>
      <c r="U194" s="94"/>
      <c r="V194" s="98"/>
      <c r="X194" s="15"/>
      <c r="Y194" s="15"/>
      <c r="Z194" s="15"/>
    </row>
    <row r="195" spans="1:26" s="40" customFormat="1" ht="12.95" customHeight="1">
      <c r="A195" s="15"/>
      <c r="B195" s="15"/>
      <c r="D195" s="94"/>
      <c r="E195" s="94"/>
      <c r="F195" s="94"/>
      <c r="G195" s="94"/>
      <c r="H195" s="94"/>
      <c r="I195" s="94"/>
      <c r="J195" s="94"/>
      <c r="K195" s="94"/>
      <c r="L195" s="94"/>
      <c r="M195" s="94"/>
      <c r="N195" s="94"/>
      <c r="O195" s="94"/>
      <c r="P195" s="94"/>
      <c r="Q195" s="94"/>
      <c r="R195" s="94"/>
      <c r="S195" s="94"/>
      <c r="T195" s="94"/>
      <c r="U195" s="94"/>
      <c r="V195" s="98"/>
      <c r="X195" s="15"/>
      <c r="Y195" s="15"/>
      <c r="Z195" s="15"/>
    </row>
    <row r="196" spans="1:26" s="40" customFormat="1" ht="12.95" customHeight="1">
      <c r="A196" s="15"/>
      <c r="B196" s="15"/>
      <c r="D196" s="94"/>
      <c r="E196" s="94"/>
      <c r="F196" s="94"/>
      <c r="G196" s="94"/>
      <c r="H196" s="94"/>
      <c r="I196" s="94"/>
      <c r="J196" s="94"/>
      <c r="K196" s="94"/>
      <c r="L196" s="94"/>
      <c r="M196" s="94"/>
      <c r="N196" s="94"/>
      <c r="O196" s="94"/>
      <c r="P196" s="94"/>
      <c r="Q196" s="94"/>
      <c r="R196" s="94"/>
      <c r="S196" s="94"/>
      <c r="T196" s="94"/>
      <c r="U196" s="94"/>
      <c r="V196" s="98"/>
      <c r="X196" s="15"/>
      <c r="Y196" s="15"/>
      <c r="Z196" s="15"/>
    </row>
    <row r="197" spans="1:26" s="40" customFormat="1" ht="12.95" customHeight="1">
      <c r="A197" s="15"/>
      <c r="B197" s="15"/>
      <c r="D197" s="94"/>
      <c r="E197" s="94"/>
      <c r="F197" s="94"/>
      <c r="G197" s="94"/>
      <c r="H197" s="94"/>
      <c r="I197" s="94"/>
      <c r="J197" s="94"/>
      <c r="K197" s="94"/>
      <c r="L197" s="94"/>
      <c r="M197" s="94"/>
      <c r="N197" s="94"/>
      <c r="O197" s="94"/>
      <c r="P197" s="94"/>
      <c r="Q197" s="94"/>
      <c r="R197" s="94"/>
      <c r="S197" s="94"/>
      <c r="T197" s="94"/>
      <c r="U197" s="94"/>
      <c r="V197" s="98"/>
      <c r="X197" s="15"/>
      <c r="Y197" s="15"/>
      <c r="Z197" s="15"/>
    </row>
  </sheetData>
  <mergeCells count="2">
    <mergeCell ref="A9:C9"/>
    <mergeCell ref="B1:C1"/>
  </mergeCells>
  <hyperlinks>
    <hyperlink ref="B1" location="'Περιεχόμενα-Contents'!A1" display="Περιεχόμενα - Contents"/>
  </hyperlinks>
  <printOptions verticalCentered="1"/>
  <pageMargins left="0.23622047244094491" right="0.15748031496062992" top="0.47244094488188981" bottom="0.47244094488188981" header="0.35433070866141736" footer="0.35433070866141736"/>
  <pageSetup paperSize="9" scale="65" fitToHeight="0" orientation="landscape" r:id="rId1"/>
  <headerFooter alignWithMargins="0"/>
  <rowBreaks count="1" manualBreakCount="1">
    <brk id="61" max="15" man="1"/>
  </rowBreaks>
  <ignoredErrors>
    <ignoredError sqref="D9:N9 Q9:S9" numberStoredAsText="1"/>
    <ignoredError sqref="D10:D19 D44 D20:D31 D32:D4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Περιεχόμενα-Contents</vt:lpstr>
      <vt:lpstr>Μεθοδ. Σημείωμα-Method. Note</vt:lpstr>
      <vt:lpstr>Κώδ. - Cod. NACE Rev. 2</vt:lpstr>
      <vt:lpstr>ΣΥΝ.ΠΙΝΑΚΕ-SUM.TABLES 2008-2023</vt:lpstr>
      <vt:lpstr>1</vt:lpstr>
      <vt:lpstr>2</vt:lpstr>
      <vt:lpstr>3</vt:lpstr>
      <vt:lpstr>4</vt:lpstr>
      <vt:lpstr>5</vt:lpstr>
      <vt:lpstr>'1'!Print_Area</vt:lpstr>
      <vt:lpstr>'2'!Print_Area</vt:lpstr>
      <vt:lpstr>'3'!Print_Area</vt:lpstr>
      <vt:lpstr>'4'!Print_Area</vt:lpstr>
      <vt:lpstr>'5'!Print_Area</vt:lpstr>
      <vt:lpstr>'Κώδ. - Cod. NACE Rev. 2'!Print_Area</vt:lpstr>
      <vt:lpstr>'Μεθοδ. Σημείωμα-Method. Note'!Print_Area</vt:lpstr>
      <vt:lpstr>'ΣΥΝ.ΠΙΝΑΚΕ-SUM.TABLES 2008-2023'!Print_Area</vt:lpstr>
      <vt:lpstr>'1'!Print_Titles</vt:lpstr>
      <vt:lpstr>'2'!Print_Titles</vt:lpstr>
      <vt:lpstr>'3'!Print_Titles</vt:lpstr>
      <vt:lpstr>'4'!Print_Titles</vt:lpstr>
      <vt:lpstr>'Κώδ. - Cod. NACE Rev. 2'!Print_Titles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Christos Papageorgiou</cp:lastModifiedBy>
  <cp:lastPrinted>2025-08-04T06:20:03Z</cp:lastPrinted>
  <dcterms:created xsi:type="dcterms:W3CDTF">2017-09-21T11:34:35Z</dcterms:created>
  <dcterms:modified xsi:type="dcterms:W3CDTF">2025-08-13T06:33:52Z</dcterms:modified>
</cp:coreProperties>
</file>